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385284bdecfb67/SG ARGUELLES/NUEVO SISTEMA ARGUELLES/COMPLEMENTOS/REPORTES MEDICION 2024/REPORTES A LA CRE/07. JULIO/"/>
    </mc:Choice>
  </mc:AlternateContent>
  <xr:revisionPtr revIDLastSave="216" documentId="11_7D3E0BF886B4AE7E1A9679938D92FA887CD9CC52" xr6:coauthVersionLast="47" xr6:coauthVersionMax="47" xr10:uidLastSave="{3BF168D4-D541-4389-9BBB-9E93B49D4190}"/>
  <bookViews>
    <workbookView xWindow="-108" yWindow="-108" windowWidth="23256" windowHeight="12456" xr2:uid="{00000000-000D-0000-FFFF-FFFF00000000}"/>
  </bookViews>
  <sheets>
    <sheet name="Promedios" sheetId="6" r:id="rId1"/>
    <sheet name="Maximos" sheetId="7" r:id="rId2"/>
    <sheet name="Minimos" sheetId="8" r:id="rId3"/>
  </sheets>
  <definedNames>
    <definedName name="region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6" l="1"/>
  <c r="H38" i="7"/>
  <c r="I38" i="7"/>
  <c r="E38" i="7"/>
  <c r="K38" i="8" l="1"/>
  <c r="K38" i="7"/>
  <c r="L40" i="6"/>
  <c r="L42" i="6"/>
  <c r="L43" i="6"/>
  <c r="B43" i="6" l="1"/>
  <c r="H40" i="6" l="1"/>
  <c r="G41" i="6"/>
  <c r="B40" i="6"/>
  <c r="B38" i="8"/>
  <c r="C38" i="7"/>
  <c r="D38" i="7"/>
  <c r="F38" i="7"/>
  <c r="G38" i="7"/>
  <c r="J38" i="7"/>
  <c r="B38" i="7"/>
  <c r="K42" i="6"/>
  <c r="K41" i="6"/>
  <c r="C43" i="6"/>
  <c r="D43" i="6"/>
  <c r="E43" i="6"/>
  <c r="F43" i="6"/>
  <c r="G43" i="6"/>
  <c r="H43" i="6"/>
  <c r="I43" i="6"/>
  <c r="J43" i="6"/>
  <c r="K43" i="6"/>
  <c r="E40" i="6"/>
  <c r="E42" i="6"/>
  <c r="E41" i="6"/>
  <c r="C42" i="6"/>
  <c r="D42" i="6"/>
  <c r="F42" i="6"/>
  <c r="G42" i="6"/>
  <c r="H42" i="6"/>
  <c r="I42" i="6"/>
  <c r="J42" i="6"/>
  <c r="B42" i="6"/>
  <c r="C41" i="6"/>
  <c r="D41" i="6"/>
  <c r="F41" i="6"/>
  <c r="H41" i="6"/>
  <c r="I41" i="6"/>
  <c r="J41" i="6"/>
  <c r="B41" i="6"/>
  <c r="C40" i="6"/>
  <c r="D40" i="6"/>
  <c r="F40" i="6"/>
  <c r="G40" i="6"/>
  <c r="I40" i="6"/>
  <c r="J40" i="6"/>
  <c r="K40" i="6"/>
  <c r="G38" i="8"/>
  <c r="H38" i="8"/>
  <c r="F38" i="8"/>
  <c r="D38" i="8"/>
  <c r="C38" i="8" l="1"/>
  <c r="E38" i="8"/>
  <c r="I38" i="8"/>
  <c r="J38" i="8"/>
</calcChain>
</file>

<file path=xl/sharedStrings.xml><?xml version="1.0" encoding="utf-8"?>
<sst xmlns="http://schemas.openxmlformats.org/spreadsheetml/2006/main" count="72" uniqueCount="43">
  <si>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</si>
  <si>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</si>
  <si>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</si>
  <si>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</si>
  <si>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</si>
  <si>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</si>
  <si>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</si>
  <si>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</si>
  <si>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</si>
  <si>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</si>
  <si>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</si>
  <si>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</si>
  <si>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</si>
  <si>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</si>
  <si>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</si>
  <si>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</si>
  <si>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</si>
  <si>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</si>
  <si>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</si>
  <si>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</si>
  <si>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</si>
  <si>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</si>
  <si>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t>Desv. Est.</t>
  </si>
  <si>
    <t>ARGUELLES PIPELINE S. DE. R.L. DE C.V.</t>
  </si>
  <si>
    <t xml:space="preserve">CARRETERA  FEDERAL REYNOSA NUEVO LAREDO KM. 20+100, EJIDO REYNOSA DIAS, CP 88790,  REYNOSA TAMP. </t>
  </si>
  <si>
    <t xml:space="preserve">*/ Los valores trimestrales se deberán reportar en los meses de enero, abril, julio y octubre de cada año, respecto del trimestre inmediato anterior.										</t>
  </si>
  <si>
    <t>Azufre total*
(mg/m3)</t>
  </si>
  <si>
    <t>Acido Sulfhídrico
(mg/m3)</t>
  </si>
  <si>
    <t>Índice Wobbe
(MJ/m3)</t>
  </si>
  <si>
    <t>Poder Calorífico
(MJ/m3)</t>
  </si>
  <si>
    <t>Humedad
(mg/m3)</t>
  </si>
  <si>
    <t>Temperatura de Rocio
(K)</t>
  </si>
  <si>
    <t xml:space="preserve">Total Inertes
(% vol) </t>
  </si>
  <si>
    <t xml:space="preserve">RESTO DEL PAÍS	</t>
  </si>
  <si>
    <t xml:space="preserve">ZONA DE MEDICIÓN:	</t>
  </si>
  <si>
    <t xml:space="preserve">CARRETERA  FEDERAL REYNOSA NUEVO LAREDO KM. 20+100, EJIDO REYNOSA DIAS, CP 88790,  REYNOSA TAMP. 								</t>
  </si>
  <si>
    <t xml:space="preserve">PUNTO DE MEDICIÓN:	</t>
  </si>
  <si>
    <t xml:space="preserve">ARGUELLES PIPELINE S. DE. R.L. DE C.V.								</t>
  </si>
  <si>
    <t xml:space="preserve">PERMISIONARIO:	</t>
  </si>
  <si>
    <t xml:space="preserve">INFORME MENSUAL SOBRE LAS ESPECIFICACIONES DEL GAS NATURAL
                       (Valores promedio diarios)													</t>
  </si>
  <si>
    <t xml:space="preserve">INFORME MENSUAL DE VALORES PROMEDIO DIARIOS DEL MES DE JULIO 2024										
												</t>
  </si>
  <si>
    <t>INFORME MENSUAL  DE REGISTROS MAXIMOS DIARIOS DEL MES DE JULIO 2024</t>
  </si>
  <si>
    <t>INFORME MENSUAL  DE REGISTROS MINIMOS DIARIOS DEL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</si>
</sst>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0_);_(* \(#,##0.000\);_(* &quot;-&quot;??_);_(@_)"/>
    <numFmt numFmtId="165" formatCode="0.0000"/>
    <numFmt numFmtId="166" formatCode="0.000000"/>
    <numFmt numFmtId="167" formatCode="0.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 applyProtection="1">
      <protection hidden="1"/>
    </xf>
    <xf numFmtId="0" fontId="5" fillId="0" borderId="0" xfId="0" applyFont="1" applyAlignment="1" applyProtection="1">
      <alignment vertical="top" wrapText="1"/>
      <protection locked="0"/>
    </xf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3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wrapText="1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165" fontId="5" fillId="0" borderId="14" xfId="0" applyNumberFormat="1" applyFont="1" applyBorder="1"/>
    <xf numFmtId="165" fontId="5" fillId="0" borderId="18" xfId="0" applyNumberFormat="1" applyFont="1" applyBorder="1"/>
    <xf numFmtId="165" fontId="0" fillId="0" borderId="0" xfId="0" applyNumberFormat="1"/>
    <xf numFmtId="14" fontId="6" fillId="0" borderId="16" xfId="0" applyNumberFormat="1" applyFont="1" applyBorder="1" applyAlignment="1" applyProtection="1">
      <alignment horizontal="center"/>
      <protection locked="0"/>
    </xf>
    <xf numFmtId="165" fontId="5" fillId="0" borderId="13" xfId="1" applyNumberFormat="1" applyFont="1" applyFill="1" applyBorder="1" applyAlignment="1" applyProtection="1">
      <alignment horizontal="center" vertical="center"/>
      <protection locked="0"/>
    </xf>
    <xf numFmtId="0" fontId="8" fillId="0" borderId="29" xfId="0" applyFont="1" applyBorder="1"/>
    <xf numFmtId="165" fontId="0" fillId="0" borderId="31" xfId="0" applyNumberFormat="1" applyBorder="1" applyProtection="1">
      <protection locked="0"/>
    </xf>
    <xf numFmtId="165" fontId="0" fillId="0" borderId="33" xfId="0" applyNumberFormat="1" applyBorder="1" applyProtection="1">
      <protection locked="0"/>
    </xf>
    <xf numFmtId="14" fontId="6" fillId="0" borderId="16" xfId="0" applyNumberFormat="1" applyFont="1" applyBorder="1" applyAlignment="1" applyProtection="1">
      <alignment horizontal="left"/>
      <protection locked="0"/>
    </xf>
    <xf numFmtId="165" fontId="6" fillId="0" borderId="34" xfId="0" applyNumberFormat="1" applyFont="1" applyBorder="1"/>
    <xf numFmtId="166" fontId="6" fillId="0" borderId="34" xfId="0" applyNumberFormat="1" applyFont="1" applyBorder="1"/>
    <xf numFmtId="165" fontId="6" fillId="0" borderId="28" xfId="0" applyNumberFormat="1" applyFont="1" applyBorder="1"/>
    <xf numFmtId="166" fontId="6" fillId="0" borderId="28" xfId="0" applyNumberFormat="1" applyFont="1" applyBorder="1"/>
    <xf numFmtId="167" fontId="6" fillId="0" borderId="28" xfId="0" applyNumberFormat="1" applyFont="1" applyBorder="1"/>
    <xf numFmtId="167" fontId="5" fillId="0" borderId="28" xfId="0" applyNumberFormat="1" applyFont="1" applyBorder="1"/>
    <xf numFmtId="166" fontId="5" fillId="0" borderId="28" xfId="0" applyNumberFormat="1" applyFont="1" applyBorder="1"/>
    <xf numFmtId="165" fontId="5" fillId="0" borderId="28" xfId="1" applyNumberFormat="1" applyFont="1" applyBorder="1" applyAlignment="1" applyProtection="1">
      <alignment horizontal="center" vertical="center"/>
      <protection locked="0"/>
    </xf>
    <xf numFmtId="165" fontId="5" fillId="0" borderId="30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167" fontId="5" fillId="0" borderId="30" xfId="0" applyNumberFormat="1" applyFont="1" applyBorder="1"/>
    <xf numFmtId="166" fontId="5" fillId="0" borderId="30" xfId="0" applyNumberFormat="1" applyFont="1" applyBorder="1"/>
    <xf numFmtId="165" fontId="5" fillId="0" borderId="28" xfId="0" applyNumberFormat="1" applyFont="1" applyBorder="1"/>
    <xf numFmtId="165" fontId="5" fillId="0" borderId="28" xfId="0" applyNumberFormat="1" applyFont="1" applyBorder="1" applyAlignment="1">
      <alignment horizontal="right"/>
    </xf>
    <xf numFmtId="165" fontId="5" fillId="0" borderId="30" xfId="1" applyNumberFormat="1" applyFont="1" applyBorder="1" applyAlignment="1" applyProtection="1">
      <alignment horizontal="right" vertical="center"/>
      <protection locked="0"/>
    </xf>
    <xf numFmtId="167" fontId="5" fillId="0" borderId="13" xfId="1" applyNumberFormat="1" applyFont="1" applyFill="1" applyBorder="1" applyAlignment="1" applyProtection="1">
      <alignment horizontal="center" vertical="center"/>
      <protection locked="0"/>
    </xf>
    <xf numFmtId="167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5" fillId="0" borderId="14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Fill="1" applyBorder="1" applyAlignment="1" applyProtection="1">
      <alignment horizontal="center" vertical="center"/>
      <protection locked="0"/>
    </xf>
    <xf numFmtId="167" fontId="6" fillId="0" borderId="34" xfId="0" applyNumberFormat="1" applyFont="1" applyBorder="1"/>
    <xf numFmtId="0" fontId="9" fillId="0" borderId="27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0</xdr:rowOff>
    </xdr:from>
    <xdr:ext cx="304800" cy="304800"/>
    <xdr:sp macro="" textlink="">
      <xdr:nvSpPr>
        <xdr:cNvPr id="2" name="AutoShape 2" descr="Resultado de imagen para comision reguladora de energia">
          <a:extLst>
            <a:ext uri="{FF2B5EF4-FFF2-40B4-BE49-F238E27FC236}">
              <a16:creationId xmlns:a16="http://schemas.microsoft.com/office/drawing/2014/main" id="{4DA579F3-3A8F-4ECC-8AD9-D7117672E96E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</xdr:row>
      <xdr:rowOff>0</xdr:rowOff>
    </xdr:from>
    <xdr:ext cx="304800" cy="304800"/>
    <xdr:sp macro="" textlink="">
      <xdr:nvSpPr>
        <xdr:cNvPr id="3" name="AutoShape 4" descr="Resultado de imagen para comision reguladora de energia">
          <a:extLst>
            <a:ext uri="{FF2B5EF4-FFF2-40B4-BE49-F238E27FC236}">
              <a16:creationId xmlns:a16="http://schemas.microsoft.com/office/drawing/2014/main" id="{0EE64CD0-95F0-4A26-B938-DCCC5D3704A9}"/>
            </a:ext>
          </a:extLst>
        </xdr:cNvPr>
        <xdr:cNvSpPr>
          <a:spLocks noChangeAspect="1" noChangeArrowheads="1"/>
        </xdr:cNvSpPr>
      </xdr:nvSpPr>
      <xdr:spPr bwMode="auto">
        <a:xfrm>
          <a:off x="1080135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absolute">
    <xdr:from>
      <xdr:col>10</xdr:col>
      <xdr:colOff>704850</xdr:colOff>
      <xdr:row>0</xdr:row>
      <xdr:rowOff>20955</xdr:rowOff>
    </xdr:from>
    <xdr:to>
      <xdr:col>11</xdr:col>
      <xdr:colOff>647440</xdr:colOff>
      <xdr:row>0</xdr:row>
      <xdr:rowOff>403749</xdr:rowOff>
    </xdr:to>
    <xdr:pic>
      <xdr:nvPicPr>
        <xdr:cNvPr id="4" name="Imagen 3" descr="9A3B5F5E28724D49A7589FD010D51352@GasSilzaBC11">
          <a:extLst>
            <a:ext uri="{FF2B5EF4-FFF2-40B4-BE49-F238E27FC236}">
              <a16:creationId xmlns:a16="http://schemas.microsoft.com/office/drawing/2014/main" id="{9B271B34-7166-40D2-AED4-9B691C425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8575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19050</xdr:rowOff>
    </xdr:from>
    <xdr:to>
      <xdr:col>10</xdr:col>
      <xdr:colOff>742690</xdr:colOff>
      <xdr:row>0</xdr:row>
      <xdr:rowOff>401844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623A3FB1-4609-4CBB-922A-3CB6C8E88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19050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0</xdr:row>
      <xdr:rowOff>53340</xdr:rowOff>
    </xdr:from>
    <xdr:to>
      <xdr:col>10</xdr:col>
      <xdr:colOff>818890</xdr:colOff>
      <xdr:row>0</xdr:row>
      <xdr:rowOff>438674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D0EB214C-9A1E-4763-A3F4-33A40AB9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47625"/>
          <a:ext cx="723640" cy="379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topLeftCell="A10" zoomScaleNormal="100" workbookViewId="0">
      <selection activeCell="B45" sqref="B45:L49"/>
    </sheetView>
  </sheetViews>
  <sheetFormatPr baseColWidth="10" defaultColWidth="11.5546875" defaultRowHeight="14.4" x14ac:dyDescent="0.3"/>
  <cols>
    <col min="1" max="1" width="12.109375" customWidth="1"/>
    <col min="2" max="7" width="10.44140625" customWidth="1"/>
    <col min="8" max="8" width="12.109375" customWidth="1"/>
    <col min="9" max="10" width="10.44140625" customWidth="1"/>
    <col min="11" max="11" width="11.5546875" customWidth="1"/>
    <col min="12" max="12" width="10.44140625" customWidth="1"/>
  </cols>
  <sheetData>
    <row r="1" spans="1:15" ht="37.5" customHeight="1" x14ac:dyDescent="0.3">
      <c r="A1" s="60" t="s">
        <v>39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5" x14ac:dyDescent="0.3">
      <c r="A2" s="61" t="s">
        <v>38</v>
      </c>
      <c r="B2" s="62"/>
      <c r="C2" s="63" t="s">
        <v>37</v>
      </c>
      <c r="D2" s="63"/>
      <c r="E2" s="63"/>
      <c r="F2" s="63"/>
      <c r="G2" s="63"/>
      <c r="H2" s="63"/>
      <c r="I2" s="63"/>
      <c r="J2" s="63"/>
      <c r="K2" s="63"/>
      <c r="L2" s="16"/>
    </row>
    <row r="3" spans="1:15" x14ac:dyDescent="0.3">
      <c r="A3" s="61" t="s">
        <v>36</v>
      </c>
      <c r="B3" s="62"/>
      <c r="C3" s="64" t="s">
        <v>35</v>
      </c>
      <c r="D3" s="64"/>
      <c r="E3" s="64"/>
      <c r="F3" s="64"/>
      <c r="G3" s="64"/>
      <c r="H3" s="64"/>
      <c r="I3" s="64"/>
      <c r="J3" s="64"/>
      <c r="K3" s="64"/>
    </row>
    <row r="4" spans="1:15" ht="15" thickBot="1" x14ac:dyDescent="0.35">
      <c r="A4" s="61" t="s">
        <v>34</v>
      </c>
      <c r="B4" s="61"/>
      <c r="C4" s="65" t="s">
        <v>33</v>
      </c>
      <c r="D4" s="65"/>
      <c r="O4" s="3"/>
    </row>
    <row r="5" spans="1:15" ht="9" customHeight="1" x14ac:dyDescent="0.3">
      <c r="O5" s="3"/>
    </row>
    <row r="6" spans="1:15" ht="42" customHeight="1" thickBot="1" x14ac:dyDescent="0.35">
      <c r="A6" s="8" t="s">
        <v>15</v>
      </c>
      <c r="B6" s="9" t="s">
        <v>3</v>
      </c>
      <c r="C6" s="9" t="s">
        <v>14</v>
      </c>
      <c r="D6" s="9" t="s">
        <v>4</v>
      </c>
      <c r="E6" s="10" t="s">
        <v>32</v>
      </c>
      <c r="F6" s="9" t="s">
        <v>6</v>
      </c>
      <c r="G6" s="9" t="s">
        <v>31</v>
      </c>
      <c r="H6" s="9" t="s">
        <v>30</v>
      </c>
      <c r="I6" s="9" t="s">
        <v>29</v>
      </c>
      <c r="J6" s="9" t="s">
        <v>28</v>
      </c>
      <c r="K6" s="9" t="s">
        <v>27</v>
      </c>
      <c r="L6" s="14" t="s">
        <v>26</v>
      </c>
    </row>
    <row r="7" spans="1:15" ht="12" customHeight="1" x14ac:dyDescent="0.3">
      <c r="A7" s="26">
        <v>45474</v>
      </c>
      <c r="B7" s="6">
        <v>95.863958333333315</v>
      </c>
      <c r="C7" s="6">
        <v>1.0774065833333333</v>
      </c>
      <c r="D7" s="6">
        <v>0.24832825000000003</v>
      </c>
      <c r="E7" s="5">
        <v>0.6628674166666666</v>
      </c>
      <c r="F7" s="27">
        <v>2.6338862500000002</v>
      </c>
      <c r="G7" s="47">
        <v>264.70375000000001</v>
      </c>
      <c r="H7" s="27">
        <v>27.509795833333332</v>
      </c>
      <c r="I7" s="6">
        <v>38.221577246437029</v>
      </c>
      <c r="J7" s="6">
        <v>50.096646485375828</v>
      </c>
      <c r="K7" s="6">
        <v>0.24938791421999995</v>
      </c>
      <c r="L7" s="6">
        <v>0.26059622870499999</v>
      </c>
    </row>
    <row r="8" spans="1:15" ht="12" customHeight="1" x14ac:dyDescent="0.3">
      <c r="A8" s="26">
        <v>45475</v>
      </c>
      <c r="B8" s="6">
        <v>95.928929166666663</v>
      </c>
      <c r="C8" s="6">
        <v>0.88713858333333329</v>
      </c>
      <c r="D8" s="6">
        <v>0.54486137499999987</v>
      </c>
      <c r="E8" s="5">
        <v>0.71599997916666658</v>
      </c>
      <c r="F8" s="27">
        <v>2.4574804166666668</v>
      </c>
      <c r="G8" s="47">
        <v>256.60778611111112</v>
      </c>
      <c r="H8" s="27">
        <v>31.554197499999997</v>
      </c>
      <c r="I8" s="6">
        <v>38.115466873688533</v>
      </c>
      <c r="J8" s="6">
        <v>50.032441596547585</v>
      </c>
      <c r="K8" s="6">
        <v>0.23339510997999999</v>
      </c>
      <c r="L8" s="6">
        <v>0.268818707065</v>
      </c>
    </row>
    <row r="9" spans="1:15" ht="12" customHeight="1" x14ac:dyDescent="0.3">
      <c r="A9" s="26">
        <v>45476</v>
      </c>
      <c r="B9" s="6">
        <v>95.61889166666667</v>
      </c>
      <c r="C9" s="6">
        <v>0.87949954166666666</v>
      </c>
      <c r="D9" s="6">
        <v>0.568129</v>
      </c>
      <c r="E9" s="5">
        <v>0.72381427083333327</v>
      </c>
      <c r="F9" s="27">
        <v>2.7632504166666663</v>
      </c>
      <c r="G9" s="47">
        <v>255.78197738888889</v>
      </c>
      <c r="H9" s="27">
        <v>33.825688750000005</v>
      </c>
      <c r="I9" s="6">
        <v>38.188572030275616</v>
      </c>
      <c r="J9" s="6">
        <v>50.069432980431912</v>
      </c>
      <c r="K9" s="6">
        <v>0.276408486615</v>
      </c>
      <c r="L9" s="6">
        <v>0.33234750565000004</v>
      </c>
    </row>
    <row r="10" spans="1:15" ht="12" customHeight="1" x14ac:dyDescent="0.3">
      <c r="A10" s="26">
        <v>45477</v>
      </c>
      <c r="B10" s="6">
        <v>95.578854166666659</v>
      </c>
      <c r="C10" s="6">
        <v>0.97205170833333321</v>
      </c>
      <c r="D10" s="6">
        <v>0.48892892083333334</v>
      </c>
      <c r="E10" s="5">
        <v>0.73049031458333324</v>
      </c>
      <c r="F10" s="27">
        <v>2.7737324999999999</v>
      </c>
      <c r="G10" s="47">
        <v>257.04683944444446</v>
      </c>
      <c r="H10" s="27">
        <v>31.794495833333329</v>
      </c>
      <c r="I10" s="27">
        <v>38.199765238578706</v>
      </c>
      <c r="J10" s="6">
        <v>50.047694161832993</v>
      </c>
      <c r="K10" s="6">
        <v>0.29645354892500003</v>
      </c>
      <c r="L10" s="6">
        <v>0.36044988480000006</v>
      </c>
    </row>
    <row r="11" spans="1:15" ht="12" customHeight="1" x14ac:dyDescent="0.3">
      <c r="A11" s="26">
        <v>45478</v>
      </c>
      <c r="B11" s="6">
        <v>96.083704166666678</v>
      </c>
      <c r="C11" s="6">
        <v>0.91498849999999987</v>
      </c>
      <c r="D11" s="6">
        <v>0.62356941666666654</v>
      </c>
      <c r="E11" s="5">
        <v>0.76927895833333326</v>
      </c>
      <c r="F11" s="27">
        <v>2.1660845833333333</v>
      </c>
      <c r="G11" s="47">
        <v>256.05340944444447</v>
      </c>
      <c r="H11" s="27">
        <v>42.944416666666662</v>
      </c>
      <c r="I11" s="27">
        <v>38.008719993949171</v>
      </c>
      <c r="J11" s="6">
        <v>49.915353573082172</v>
      </c>
      <c r="K11" s="6">
        <v>0.38121253259999999</v>
      </c>
      <c r="L11" s="6">
        <v>0.48174788229999993</v>
      </c>
    </row>
    <row r="12" spans="1:15" ht="12" customHeight="1" x14ac:dyDescent="0.3">
      <c r="A12" s="26">
        <v>45479</v>
      </c>
      <c r="B12" s="6">
        <v>96.16865416666667</v>
      </c>
      <c r="C12" s="6">
        <v>0.8684893749999999</v>
      </c>
      <c r="D12" s="6">
        <v>0.64351499999999995</v>
      </c>
      <c r="E12" s="5">
        <v>0.75600218749999992</v>
      </c>
      <c r="F12" s="27">
        <v>2.111358333333333</v>
      </c>
      <c r="G12" s="47">
        <v>253.91953722222226</v>
      </c>
      <c r="H12" s="27">
        <v>44.322168333333337</v>
      </c>
      <c r="I12" s="27">
        <v>37.996657410243877</v>
      </c>
      <c r="J12" s="6">
        <v>49.931645203424715</v>
      </c>
      <c r="K12" s="6">
        <v>0.36623079020999999</v>
      </c>
      <c r="L12" s="6">
        <v>0.52568160324999991</v>
      </c>
    </row>
    <row r="13" spans="1:15" ht="12" customHeight="1" x14ac:dyDescent="0.3">
      <c r="A13" s="26">
        <v>45480</v>
      </c>
      <c r="B13" s="27">
        <v>96.120920833333344</v>
      </c>
      <c r="C13" s="27">
        <v>0.89546037499999986</v>
      </c>
      <c r="D13" s="27">
        <v>0.62960824999999987</v>
      </c>
      <c r="E13" s="5">
        <v>0.76253431249999992</v>
      </c>
      <c r="F13" s="27">
        <v>2.1483737500000002</v>
      </c>
      <c r="G13" s="47">
        <v>253.8833027777778</v>
      </c>
      <c r="H13" s="27">
        <v>42.070761250000004</v>
      </c>
      <c r="I13" s="27">
        <v>38.001314778469862</v>
      </c>
      <c r="J13" s="6">
        <v>49.921975561654207</v>
      </c>
      <c r="K13" s="6">
        <v>0.24055894887500009</v>
      </c>
      <c r="L13" s="6">
        <v>0.30315943450999999</v>
      </c>
    </row>
    <row r="14" spans="1:15" ht="12" customHeight="1" x14ac:dyDescent="0.3">
      <c r="A14" s="26">
        <v>45481</v>
      </c>
      <c r="B14" s="27">
        <v>94.449454166666669</v>
      </c>
      <c r="C14" s="27">
        <v>0.94928366666666675</v>
      </c>
      <c r="D14" s="27">
        <v>0.58488829166666667</v>
      </c>
      <c r="E14" s="5">
        <v>0.76708597916666665</v>
      </c>
      <c r="F14" s="27">
        <v>3.8197187500000012</v>
      </c>
      <c r="G14" s="47">
        <v>254.07298111111112</v>
      </c>
      <c r="H14" s="27">
        <v>45.359769583333311</v>
      </c>
      <c r="I14" s="27">
        <v>38.471631346489694</v>
      </c>
      <c r="J14" s="6">
        <v>50.176849069634919</v>
      </c>
      <c r="K14" s="6">
        <v>0.23113502014000009</v>
      </c>
      <c r="L14" s="6">
        <v>0.23265984576999998</v>
      </c>
    </row>
    <row r="15" spans="1:15" ht="12" customHeight="1" x14ac:dyDescent="0.3">
      <c r="A15" s="26">
        <v>45482</v>
      </c>
      <c r="B15" s="27">
        <v>96.015595833333307</v>
      </c>
      <c r="C15" s="27">
        <v>0.87147591666666679</v>
      </c>
      <c r="D15" s="27">
        <v>0.64404441666666656</v>
      </c>
      <c r="E15" s="5">
        <v>0.75776016666666668</v>
      </c>
      <c r="F15" s="27">
        <v>2.264190833333334</v>
      </c>
      <c r="G15" s="47">
        <v>252.23059944444447</v>
      </c>
      <c r="H15" s="27">
        <v>46.080536249999994</v>
      </c>
      <c r="I15" s="6">
        <v>38.03557748405229</v>
      </c>
      <c r="J15" s="6">
        <v>49.951888000825832</v>
      </c>
      <c r="K15" s="6">
        <v>0.23357316423500005</v>
      </c>
      <c r="L15" s="6">
        <v>0.21906689174000005</v>
      </c>
    </row>
    <row r="16" spans="1:15" ht="12" customHeight="1" x14ac:dyDescent="0.3">
      <c r="A16" s="26">
        <v>45483</v>
      </c>
      <c r="B16" s="27">
        <v>95.915758333333329</v>
      </c>
      <c r="C16" s="27">
        <v>0.79601241666666656</v>
      </c>
      <c r="D16" s="27">
        <v>0.59311837499999986</v>
      </c>
      <c r="E16" s="5">
        <v>0.69456539583333321</v>
      </c>
      <c r="F16" s="27">
        <v>2.5255758333333329</v>
      </c>
      <c r="G16" s="47">
        <v>250.32420055555559</v>
      </c>
      <c r="H16" s="27">
        <v>40.661483333333329</v>
      </c>
      <c r="I16" s="6">
        <v>38.130665418665984</v>
      </c>
      <c r="J16" s="6">
        <v>50.082793550790619</v>
      </c>
      <c r="K16" s="6">
        <v>0.179167503935</v>
      </c>
      <c r="L16" s="6">
        <v>0.18407091671</v>
      </c>
    </row>
    <row r="17" spans="1:12" ht="12" customHeight="1" x14ac:dyDescent="0.3">
      <c r="A17" s="26">
        <v>45484</v>
      </c>
      <c r="B17" s="27">
        <v>95.932066666666685</v>
      </c>
      <c r="C17" s="27">
        <v>0.88487558333333338</v>
      </c>
      <c r="D17" s="27">
        <v>0.52947525000000006</v>
      </c>
      <c r="E17" s="5">
        <v>0.70717541666666672</v>
      </c>
      <c r="F17" s="27">
        <v>2.4697145833333329</v>
      </c>
      <c r="G17" s="47">
        <v>251.49428055555558</v>
      </c>
      <c r="H17" s="27">
        <v>35.236821666666671</v>
      </c>
      <c r="I17" s="6">
        <v>38.119161719147819</v>
      </c>
      <c r="J17" s="6">
        <v>50.043274054097004</v>
      </c>
      <c r="K17" s="6">
        <v>0.12696883126</v>
      </c>
      <c r="L17" s="6">
        <v>0.15556766177500003</v>
      </c>
    </row>
    <row r="18" spans="1:12" ht="12" customHeight="1" x14ac:dyDescent="0.3">
      <c r="A18" s="26">
        <v>45485</v>
      </c>
      <c r="B18" s="27">
        <v>95.581308000000007</v>
      </c>
      <c r="C18" s="27">
        <v>1.0055629599999998</v>
      </c>
      <c r="D18" s="27">
        <v>0.35017387999999999</v>
      </c>
      <c r="E18" s="5">
        <v>0.67786841999999992</v>
      </c>
      <c r="F18" s="27">
        <v>2.8948383999999998</v>
      </c>
      <c r="G18" s="47">
        <v>259.61969111111114</v>
      </c>
      <c r="H18" s="27">
        <v>37.780111599999998</v>
      </c>
      <c r="I18" s="6">
        <v>38.268290649743562</v>
      </c>
      <c r="J18" s="6">
        <v>50.12722105180157</v>
      </c>
      <c r="K18" s="6">
        <v>0.19596273110400003</v>
      </c>
      <c r="L18" s="6">
        <v>0.183204796344</v>
      </c>
    </row>
    <row r="19" spans="1:12" ht="12" customHeight="1" x14ac:dyDescent="0.3">
      <c r="A19" s="26">
        <v>45486</v>
      </c>
      <c r="B19" s="27">
        <v>95.547462500000009</v>
      </c>
      <c r="C19" s="27">
        <v>0.96828879166666659</v>
      </c>
      <c r="D19" s="27">
        <v>0.39562204166666665</v>
      </c>
      <c r="E19" s="5">
        <v>0.68195541666666659</v>
      </c>
      <c r="F19" s="27">
        <v>2.9263408333333332</v>
      </c>
      <c r="G19" s="47">
        <v>259.34396722222226</v>
      </c>
      <c r="H19" s="27">
        <v>27.910522500000003</v>
      </c>
      <c r="I19" s="6">
        <v>38.268523518154872</v>
      </c>
      <c r="J19" s="6">
        <v>50.132541895155924</v>
      </c>
      <c r="K19" s="6">
        <v>0.22565560776500002</v>
      </c>
      <c r="L19" s="6">
        <v>0.179096620915</v>
      </c>
    </row>
    <row r="20" spans="1:12" ht="12" customHeight="1" x14ac:dyDescent="0.3">
      <c r="A20" s="26">
        <v>45487</v>
      </c>
      <c r="B20" s="27">
        <v>96.272856000000033</v>
      </c>
      <c r="C20" s="27">
        <v>0.80320015999999994</v>
      </c>
      <c r="D20" s="27">
        <v>0.66546403999999992</v>
      </c>
      <c r="E20" s="5">
        <v>0.73433209999999993</v>
      </c>
      <c r="F20" s="27">
        <v>2.1055031999999998</v>
      </c>
      <c r="G20" s="47">
        <v>252.07565055555557</v>
      </c>
      <c r="H20" s="27">
        <v>32.920337916666654</v>
      </c>
      <c r="I20" s="6">
        <v>37.972037319836517</v>
      </c>
      <c r="J20" s="6">
        <v>49.953143008755269</v>
      </c>
      <c r="K20" s="6">
        <v>0.15812054340500001</v>
      </c>
      <c r="L20" s="6">
        <v>0.16197262480000002</v>
      </c>
    </row>
    <row r="21" spans="1:12" ht="12" customHeight="1" x14ac:dyDescent="0.3">
      <c r="A21" s="26">
        <v>45488</v>
      </c>
      <c r="B21" s="27">
        <v>92.532053846153843</v>
      </c>
      <c r="C21" s="27">
        <v>0.86482773076923081</v>
      </c>
      <c r="D21" s="27">
        <v>0.56966876923076915</v>
      </c>
      <c r="E21" s="5">
        <v>0.71724824999999992</v>
      </c>
      <c r="F21" s="27">
        <v>4.6219653846153852</v>
      </c>
      <c r="G21" s="47">
        <v>260.10608833333333</v>
      </c>
      <c r="H21" s="27">
        <v>49.444458518518516</v>
      </c>
      <c r="I21" s="6">
        <v>39.555214637945333</v>
      </c>
      <c r="J21" s="6">
        <v>50.855338564081812</v>
      </c>
      <c r="K21" s="6">
        <v>0.17036766283999999</v>
      </c>
      <c r="L21" s="6">
        <v>0.17869017649333332</v>
      </c>
    </row>
    <row r="22" spans="1:12" ht="12" customHeight="1" x14ac:dyDescent="0.3">
      <c r="A22" s="26">
        <v>45489</v>
      </c>
      <c r="B22" s="27">
        <v>94.89791666666666</v>
      </c>
      <c r="C22" s="27">
        <v>0.85559129166666636</v>
      </c>
      <c r="D22" s="27">
        <v>0.53142920833333329</v>
      </c>
      <c r="E22" s="5">
        <v>0.69351024999999988</v>
      </c>
      <c r="F22" s="27">
        <v>3.2444795833333333</v>
      </c>
      <c r="G22" s="47">
        <v>265.03394444444444</v>
      </c>
      <c r="H22" s="27">
        <v>81.058165416666682</v>
      </c>
      <c r="I22" s="6">
        <v>38.585271131203505</v>
      </c>
      <c r="J22" s="6">
        <v>50.328931454274525</v>
      </c>
      <c r="K22" s="6">
        <v>0.15386594085499999</v>
      </c>
      <c r="L22" s="6">
        <v>0.168656243845</v>
      </c>
    </row>
    <row r="23" spans="1:12" ht="12" customHeight="1" x14ac:dyDescent="0.3">
      <c r="A23" s="26">
        <v>45490</v>
      </c>
      <c r="B23" s="27">
        <v>96.403583333333316</v>
      </c>
      <c r="C23" s="27">
        <v>0.78375450000000002</v>
      </c>
      <c r="D23" s="27">
        <v>0.59421941666666678</v>
      </c>
      <c r="E23" s="5">
        <v>0.68898695833333345</v>
      </c>
      <c r="F23" s="27">
        <v>2.0298620833333336</v>
      </c>
      <c r="G23" s="47">
        <v>251.269925</v>
      </c>
      <c r="H23" s="27">
        <v>50.446996249999991</v>
      </c>
      <c r="I23" s="6">
        <v>38.005304590583442</v>
      </c>
      <c r="J23" s="6">
        <v>50.018399196894016</v>
      </c>
      <c r="K23" s="6">
        <v>0.181829592495</v>
      </c>
      <c r="L23" s="6">
        <v>0.18052061058500005</v>
      </c>
    </row>
    <row r="24" spans="1:12" ht="12" customHeight="1" x14ac:dyDescent="0.3">
      <c r="A24" s="26">
        <v>45491</v>
      </c>
      <c r="B24" s="27">
        <v>96.438345833333344</v>
      </c>
      <c r="C24" s="27">
        <v>0.81184504166666649</v>
      </c>
      <c r="D24" s="27">
        <v>0.50761216666666675</v>
      </c>
      <c r="E24" s="5">
        <v>0.65972860416666657</v>
      </c>
      <c r="F24" s="27">
        <v>2.0434500000000004</v>
      </c>
      <c r="G24" s="47">
        <v>252.83857666666668</v>
      </c>
      <c r="H24" s="27">
        <v>47.813882083333333</v>
      </c>
      <c r="I24" s="6">
        <v>38.041771783792839</v>
      </c>
      <c r="J24" s="6">
        <v>50.059457173904825</v>
      </c>
      <c r="K24" s="6">
        <v>0.24493353733000003</v>
      </c>
      <c r="L24" s="6">
        <v>0.18019384851000003</v>
      </c>
    </row>
    <row r="25" spans="1:12" ht="12" customHeight="1" x14ac:dyDescent="0.3">
      <c r="A25" s="26">
        <v>45492</v>
      </c>
      <c r="B25" s="27">
        <v>96.444870833333354</v>
      </c>
      <c r="C25" s="27">
        <v>0.81046395833333318</v>
      </c>
      <c r="D25" s="27">
        <v>0.50768104166666661</v>
      </c>
      <c r="E25" s="5">
        <v>0.65907249999999995</v>
      </c>
      <c r="F25" s="27">
        <v>2.0437145833333332</v>
      </c>
      <c r="G25" s="47">
        <v>253.40086777777782</v>
      </c>
      <c r="H25" s="27">
        <v>46.714750833333333</v>
      </c>
      <c r="I25" s="6">
        <v>38.038014840090561</v>
      </c>
      <c r="J25" s="6">
        <v>50.058251662862595</v>
      </c>
      <c r="K25" s="6">
        <v>0.24597934411000005</v>
      </c>
      <c r="L25" s="6">
        <v>0.18212251038999996</v>
      </c>
    </row>
    <row r="26" spans="1:12" ht="12" customHeight="1" x14ac:dyDescent="0.3">
      <c r="A26" s="26">
        <v>45493</v>
      </c>
      <c r="B26" s="27">
        <v>96.323862500000004</v>
      </c>
      <c r="C26" s="27">
        <v>0.89407474999999981</v>
      </c>
      <c r="D26" s="27">
        <v>0.46414745833333337</v>
      </c>
      <c r="E26" s="5">
        <v>0.67911110416666665</v>
      </c>
      <c r="F26" s="27">
        <v>2.1049187499999999</v>
      </c>
      <c r="G26" s="47">
        <v>254.51077722222226</v>
      </c>
      <c r="H26" s="27">
        <v>48.157010416666658</v>
      </c>
      <c r="I26" s="6">
        <v>38.056861656845008</v>
      </c>
      <c r="J26" s="6">
        <v>50.030615346462746</v>
      </c>
      <c r="K26" s="6">
        <v>7.6874857039999994E-2</v>
      </c>
      <c r="L26" s="6">
        <v>0.16036465994499996</v>
      </c>
    </row>
    <row r="27" spans="1:12" ht="12" customHeight="1" x14ac:dyDescent="0.3">
      <c r="A27" s="26">
        <v>45494</v>
      </c>
      <c r="B27" s="27">
        <v>96.347433333333356</v>
      </c>
      <c r="C27" s="27">
        <v>0.89169012499999989</v>
      </c>
      <c r="D27" s="27">
        <v>0.45531925000000001</v>
      </c>
      <c r="E27" s="5">
        <v>0.67350468749999992</v>
      </c>
      <c r="F27" s="27">
        <v>2.0832041666666665</v>
      </c>
      <c r="G27" s="47">
        <v>255.50773355555557</v>
      </c>
      <c r="H27" s="27">
        <v>51.781974999999989</v>
      </c>
      <c r="I27" s="6">
        <v>38.063987430230753</v>
      </c>
      <c r="J27" s="6">
        <v>50.04030919784406</v>
      </c>
      <c r="K27" s="6">
        <v>7.8175684159999981E-2</v>
      </c>
      <c r="L27" s="6">
        <v>0.15434963759999998</v>
      </c>
    </row>
    <row r="28" spans="1:12" ht="12" customHeight="1" x14ac:dyDescent="0.3">
      <c r="A28" s="26">
        <v>45495</v>
      </c>
      <c r="B28" s="27">
        <v>96.307641666666697</v>
      </c>
      <c r="C28" s="27">
        <v>0.8340342083333333</v>
      </c>
      <c r="D28" s="27">
        <v>0.52233816666666666</v>
      </c>
      <c r="E28" s="5">
        <v>0.67818618749999993</v>
      </c>
      <c r="F28" s="27">
        <v>2.1217395833333335</v>
      </c>
      <c r="G28" s="50">
        <v>254.84454150000002</v>
      </c>
      <c r="H28" s="51">
        <v>48.968170416666659</v>
      </c>
      <c r="I28" s="6">
        <v>38.062978333781786</v>
      </c>
      <c r="J28" s="6">
        <v>50.049323870868378</v>
      </c>
      <c r="K28" s="6">
        <v>0.20651390763000008</v>
      </c>
      <c r="L28" s="6">
        <v>0.17149129442000005</v>
      </c>
    </row>
    <row r="29" spans="1:12" ht="12" customHeight="1" x14ac:dyDescent="0.3">
      <c r="A29" s="26">
        <v>45496</v>
      </c>
      <c r="B29" s="27">
        <v>96.290433333333297</v>
      </c>
      <c r="C29" s="27">
        <v>0.78411075000000008</v>
      </c>
      <c r="D29" s="27">
        <v>0.57460608333333341</v>
      </c>
      <c r="E29" s="5">
        <v>0.67935841666666674</v>
      </c>
      <c r="F29" s="27">
        <v>2.1478054166666665</v>
      </c>
      <c r="G29" s="50">
        <v>253.69179500000001</v>
      </c>
      <c r="H29" s="51">
        <v>44.031044166666661</v>
      </c>
      <c r="I29" s="6">
        <v>38.059687126902098</v>
      </c>
      <c r="J29" s="6">
        <v>50.05839707490199</v>
      </c>
      <c r="K29" s="6">
        <v>0.23626011950000003</v>
      </c>
      <c r="L29" s="6">
        <v>0.17679026254999999</v>
      </c>
    </row>
    <row r="30" spans="1:12" ht="12" customHeight="1" x14ac:dyDescent="0.3">
      <c r="A30" s="26">
        <v>45497</v>
      </c>
      <c r="B30" s="6">
        <v>96.36873333333331</v>
      </c>
      <c r="C30" s="6">
        <v>0.79021575000000011</v>
      </c>
      <c r="D30" s="6">
        <v>0.48715170833333327</v>
      </c>
      <c r="E30" s="5">
        <v>0.63868372916666671</v>
      </c>
      <c r="F30" s="6">
        <v>2.1497004166666667</v>
      </c>
      <c r="G30" s="48">
        <v>254.81919622222222</v>
      </c>
      <c r="H30" s="5">
        <v>40.279362083333332</v>
      </c>
      <c r="I30" s="6">
        <v>38.094726060522191</v>
      </c>
      <c r="J30" s="6">
        <v>50.114398932083063</v>
      </c>
      <c r="K30" s="6">
        <v>0.21892318008</v>
      </c>
      <c r="L30" s="6">
        <v>0.17042332918999997</v>
      </c>
    </row>
    <row r="31" spans="1:12" ht="12" customHeight="1" x14ac:dyDescent="0.3">
      <c r="A31" s="26">
        <v>45498</v>
      </c>
      <c r="B31" s="6">
        <v>96.192519230769236</v>
      </c>
      <c r="C31" s="6">
        <v>0.83148280769230765</v>
      </c>
      <c r="D31" s="6">
        <v>0.44334453846153848</v>
      </c>
      <c r="E31" s="5">
        <v>0.63741367307692309</v>
      </c>
      <c r="F31" s="6">
        <v>2.3210326923076923</v>
      </c>
      <c r="G31" s="48">
        <v>257.09340166666669</v>
      </c>
      <c r="H31" s="5">
        <v>41.164135384615378</v>
      </c>
      <c r="I31" s="6">
        <v>38.152701935556728</v>
      </c>
      <c r="J31" s="6">
        <v>50.139005890637321</v>
      </c>
      <c r="K31" s="6">
        <v>0.20528800905230771</v>
      </c>
      <c r="L31" s="6">
        <v>0.17060630708307686</v>
      </c>
    </row>
    <row r="32" spans="1:12" ht="12" customHeight="1" x14ac:dyDescent="0.3">
      <c r="A32" s="26">
        <v>45499</v>
      </c>
      <c r="B32" s="6">
        <v>96.329787499999995</v>
      </c>
      <c r="C32" s="6">
        <v>0.81317966666666663</v>
      </c>
      <c r="D32" s="6">
        <v>0.48396004166666673</v>
      </c>
      <c r="E32" s="5">
        <v>0.64856985416666668</v>
      </c>
      <c r="F32" s="6">
        <v>2.1614304166666667</v>
      </c>
      <c r="G32" s="48">
        <v>256.04346944444444</v>
      </c>
      <c r="H32" s="5">
        <v>36.640435416666662</v>
      </c>
      <c r="I32" s="6">
        <v>38.097582579700784</v>
      </c>
      <c r="J32" s="6">
        <v>50.101392928659152</v>
      </c>
      <c r="K32" s="6">
        <v>0.21002960693999997</v>
      </c>
      <c r="L32" s="6">
        <v>0.18145412386500001</v>
      </c>
    </row>
    <row r="33" spans="1:15" ht="12" customHeight="1" x14ac:dyDescent="0.3">
      <c r="A33" s="26">
        <v>45500</v>
      </c>
      <c r="B33" s="6">
        <v>96.435320833333336</v>
      </c>
      <c r="C33" s="6">
        <v>0.78392737500000009</v>
      </c>
      <c r="D33" s="6">
        <v>0.52133683333333336</v>
      </c>
      <c r="E33" s="5">
        <v>0.65263210416666673</v>
      </c>
      <c r="F33" s="6">
        <v>2.0637520833333327</v>
      </c>
      <c r="G33" s="48">
        <v>254.84481644444446</v>
      </c>
      <c r="H33" s="5">
        <v>34.353310833333332</v>
      </c>
      <c r="I33" s="6">
        <v>38.05237505878732</v>
      </c>
      <c r="J33" s="6">
        <v>50.07879407922205</v>
      </c>
      <c r="K33" s="6">
        <v>0.27232434799999999</v>
      </c>
      <c r="L33" s="6">
        <v>0.17295334978499999</v>
      </c>
    </row>
    <row r="34" spans="1:15" ht="12" customHeight="1" x14ac:dyDescent="0.3">
      <c r="A34" s="26">
        <v>45501</v>
      </c>
      <c r="B34" s="6">
        <v>96.582512500000007</v>
      </c>
      <c r="C34" s="6">
        <v>0.63819900000000007</v>
      </c>
      <c r="D34" s="6">
        <v>0.64945154166666663</v>
      </c>
      <c r="E34" s="5">
        <v>0.64382527083333341</v>
      </c>
      <c r="F34" s="6">
        <v>1.9464895833333336</v>
      </c>
      <c r="G34" s="48">
        <v>249.7458666666667</v>
      </c>
      <c r="H34" s="5">
        <v>33.828780416666667</v>
      </c>
      <c r="I34" s="6">
        <v>38.008766567631419</v>
      </c>
      <c r="J34" s="6">
        <v>50.096894983724304</v>
      </c>
      <c r="K34" s="6">
        <v>0.24783515933499994</v>
      </c>
      <c r="L34" s="6">
        <v>0.19612012335500001</v>
      </c>
      <c r="N34" s="49"/>
      <c r="O34" s="49"/>
    </row>
    <row r="35" spans="1:15" ht="12" customHeight="1" x14ac:dyDescent="0.3">
      <c r="A35" s="26">
        <v>45502</v>
      </c>
      <c r="B35" s="6">
        <v>96.399629166666671</v>
      </c>
      <c r="C35" s="6">
        <v>0.68856145833333338</v>
      </c>
      <c r="D35" s="6">
        <v>0.63169537499999984</v>
      </c>
      <c r="E35" s="5">
        <v>0.66012841666666655</v>
      </c>
      <c r="F35" s="6">
        <v>2.0798308333333333</v>
      </c>
      <c r="G35" s="48">
        <v>249.60551111111113</v>
      </c>
      <c r="H35" s="5">
        <v>36.777323333333328</v>
      </c>
      <c r="I35" s="6">
        <v>38.045280334523071</v>
      </c>
      <c r="J35" s="6">
        <v>50.090774785849753</v>
      </c>
      <c r="K35" s="6">
        <v>0.221593213255</v>
      </c>
      <c r="L35" s="6">
        <v>0.184146789885</v>
      </c>
      <c r="N35" s="49"/>
      <c r="O35" s="49"/>
    </row>
    <row r="36" spans="1:15" ht="12" customHeight="1" x14ac:dyDescent="0.3">
      <c r="A36" s="26">
        <v>45503</v>
      </c>
      <c r="B36" s="6">
        <v>94.489283333333333</v>
      </c>
      <c r="C36" s="6">
        <v>1.1534686249999999</v>
      </c>
      <c r="D36" s="6">
        <v>0.13293342916666667</v>
      </c>
      <c r="E36" s="5">
        <v>0.64320102708333327</v>
      </c>
      <c r="F36" s="5">
        <v>4.0065962499999994</v>
      </c>
      <c r="G36" s="48">
        <v>255.51470527777778</v>
      </c>
      <c r="H36" s="5">
        <v>24.297288749999996</v>
      </c>
      <c r="I36" s="5">
        <v>38.631068585425623</v>
      </c>
      <c r="J36" s="6">
        <v>50.332308339908835</v>
      </c>
      <c r="K36" s="6">
        <v>0.18668549971500006</v>
      </c>
      <c r="L36" s="6">
        <v>0.17809474070999998</v>
      </c>
      <c r="N36" s="49"/>
      <c r="O36" s="49"/>
    </row>
    <row r="37" spans="1:15" ht="12" customHeight="1" thickBot="1" x14ac:dyDescent="0.35">
      <c r="A37" s="26">
        <v>45504</v>
      </c>
      <c r="B37" s="5">
        <v>94.352316666666695</v>
      </c>
      <c r="C37" s="5">
        <v>1.112522208333333</v>
      </c>
      <c r="D37" s="5">
        <v>0.12966394166666667</v>
      </c>
      <c r="E37" s="5">
        <v>0.62109307499999988</v>
      </c>
      <c r="F37" s="5">
        <v>4.167063333333334</v>
      </c>
      <c r="G37" s="48">
        <v>265.85747222222221</v>
      </c>
      <c r="H37" s="5">
        <v>24.87515916666667</v>
      </c>
      <c r="I37" s="5">
        <v>38.736169861725138</v>
      </c>
      <c r="J37" s="6">
        <v>50.421759169678168</v>
      </c>
      <c r="K37" s="6">
        <v>0.18905289890500002</v>
      </c>
      <c r="L37" s="40">
        <v>0.17551640989</v>
      </c>
    </row>
    <row r="38" spans="1:15" ht="17.25" customHeight="1" x14ac:dyDescent="0.3">
      <c r="A38" s="53" t="s">
        <v>25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17"/>
    </row>
    <row r="39" spans="1:15" ht="7.5" customHeight="1" thickBo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5" ht="15" thickBot="1" x14ac:dyDescent="0.35">
      <c r="A40" s="11" t="s">
        <v>16</v>
      </c>
      <c r="B40" s="25">
        <f t="shared" ref="B40:L40" si="0">MIN(B7:B37)</f>
        <v>92.532053846153843</v>
      </c>
      <c r="C40" s="25">
        <f t="shared" si="0"/>
        <v>0.63819900000000007</v>
      </c>
      <c r="D40" s="25">
        <f t="shared" si="0"/>
        <v>0.12966394166666667</v>
      </c>
      <c r="E40" s="25">
        <f t="shared" si="0"/>
        <v>0.62109307499999988</v>
      </c>
      <c r="F40" s="25">
        <f t="shared" si="0"/>
        <v>1.9464895833333336</v>
      </c>
      <c r="G40" s="25">
        <f t="shared" si="0"/>
        <v>249.60551111111113</v>
      </c>
      <c r="H40" s="25">
        <f t="shared" si="0"/>
        <v>24.297288749999996</v>
      </c>
      <c r="I40" s="25">
        <f t="shared" si="0"/>
        <v>37.972037319836517</v>
      </c>
      <c r="J40" s="25">
        <f t="shared" si="0"/>
        <v>49.915353573082172</v>
      </c>
      <c r="K40" s="25">
        <f t="shared" si="0"/>
        <v>7.6874857039999994E-2</v>
      </c>
      <c r="L40" s="25">
        <f t="shared" si="0"/>
        <v>0.15434963759999998</v>
      </c>
    </row>
    <row r="41" spans="1:15" x14ac:dyDescent="0.3">
      <c r="A41" s="12" t="s">
        <v>17</v>
      </c>
      <c r="B41" s="24">
        <f t="shared" ref="B41:L41" si="1">AVERAGE(B7:B37)</f>
        <v>95.81337606162117</v>
      </c>
      <c r="C41" s="24">
        <f t="shared" si="1"/>
        <v>0.87469946478908178</v>
      </c>
      <c r="D41" s="24">
        <f t="shared" si="1"/>
        <v>0.50697695089330019</v>
      </c>
      <c r="E41" s="24">
        <f t="shared" si="1"/>
        <v>0.69083820784119099</v>
      </c>
      <c r="F41" s="24">
        <f t="shared" si="1"/>
        <v>2.5611962530190238</v>
      </c>
      <c r="G41" s="24">
        <f t="shared" si="1"/>
        <v>255.54473101612899</v>
      </c>
      <c r="H41" s="24">
        <f t="shared" si="1"/>
        <v>40.664624371068825</v>
      </c>
      <c r="I41" s="24">
        <f t="shared" si="1"/>
        <v>38.202765275580035</v>
      </c>
      <c r="J41" s="24">
        <f t="shared" si="1"/>
        <v>50.108298478879604</v>
      </c>
      <c r="K41" s="24">
        <f t="shared" si="1"/>
        <v>0.21744397724230019</v>
      </c>
      <c r="L41" s="24">
        <f t="shared" si="1"/>
        <v>0.22035274265920679</v>
      </c>
    </row>
    <row r="42" spans="1:15" x14ac:dyDescent="0.3">
      <c r="A42" s="13" t="s">
        <v>18</v>
      </c>
      <c r="B42" s="23">
        <f t="shared" ref="B42:L42" si="2">MAX(B7:B37)</f>
        <v>96.582512500000007</v>
      </c>
      <c r="C42" s="23">
        <f t="shared" si="2"/>
        <v>1.1534686249999999</v>
      </c>
      <c r="D42" s="23">
        <f t="shared" si="2"/>
        <v>0.66546403999999992</v>
      </c>
      <c r="E42" s="23">
        <f t="shared" si="2"/>
        <v>0.76927895833333326</v>
      </c>
      <c r="F42" s="23">
        <f t="shared" si="2"/>
        <v>4.6219653846153852</v>
      </c>
      <c r="G42" s="23">
        <f t="shared" si="2"/>
        <v>265.85747222222221</v>
      </c>
      <c r="H42" s="23">
        <f t="shared" si="2"/>
        <v>81.058165416666682</v>
      </c>
      <c r="I42" s="23">
        <f t="shared" si="2"/>
        <v>39.555214637945333</v>
      </c>
      <c r="J42" s="23">
        <f t="shared" si="2"/>
        <v>50.855338564081812</v>
      </c>
      <c r="K42" s="23">
        <f t="shared" si="2"/>
        <v>0.38121253259999999</v>
      </c>
      <c r="L42" s="23">
        <f t="shared" si="2"/>
        <v>0.52568160324999991</v>
      </c>
    </row>
    <row r="43" spans="1:15" ht="15" thickBot="1" x14ac:dyDescent="0.35">
      <c r="A43" s="15" t="s">
        <v>22</v>
      </c>
      <c r="B43" s="22">
        <f>STDEVPA(B7:B37)</f>
        <v>0.84916379610890924</v>
      </c>
      <c r="C43" s="22">
        <f t="shared" ref="C43:K43" si="3">STDEVPA(C7:C37)</f>
        <v>0.10908987521302951</v>
      </c>
      <c r="D43" s="22">
        <f t="shared" si="3"/>
        <v>0.13432295744871128</v>
      </c>
      <c r="E43" s="22">
        <f t="shared" si="3"/>
        <v>4.2063341435482633E-2</v>
      </c>
      <c r="F43" s="22">
        <f t="shared" si="3"/>
        <v>0.69582368145931139</v>
      </c>
      <c r="G43" s="22">
        <f t="shared" si="3"/>
        <v>4.0870803609792663</v>
      </c>
      <c r="H43" s="22">
        <f t="shared" si="3"/>
        <v>10.627808598623433</v>
      </c>
      <c r="I43" s="22">
        <f t="shared" si="3"/>
        <v>0.31261051228700393</v>
      </c>
      <c r="J43" s="22">
        <f t="shared" si="3"/>
        <v>0.17601352754073646</v>
      </c>
      <c r="K43" s="22">
        <f t="shared" si="3"/>
        <v>6.4575037732448909E-2</v>
      </c>
      <c r="L43" s="22">
        <f>STDEVPA(L7:L37)</f>
        <v>9.0239172468958573E-2</v>
      </c>
    </row>
    <row r="44" spans="1:15" ht="7.5" customHeight="1" x14ac:dyDescent="0.3">
      <c r="A44" s="2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5" ht="15" customHeight="1" x14ac:dyDescent="0.3">
      <c r="A45" s="1" t="s">
        <v>7</v>
      </c>
      <c r="B45" s="54" t="s">
        <v>40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</row>
    <row r="46" spans="1:15" x14ac:dyDescent="0.3">
      <c r="A46" s="2"/>
      <c r="B46" s="56"/>
      <c r="C46" s="57"/>
      <c r="D46" s="57"/>
      <c r="E46" s="57"/>
      <c r="F46" s="57"/>
      <c r="G46" s="57"/>
      <c r="H46" s="57"/>
      <c r="I46" s="57"/>
      <c r="J46" s="57"/>
      <c r="K46" s="57"/>
      <c r="L46" s="57"/>
    </row>
    <row r="47" spans="1:15" x14ac:dyDescent="0.3">
      <c r="A47" s="2"/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</row>
    <row r="48" spans="1:15" x14ac:dyDescent="0.3">
      <c r="A48" s="2"/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</row>
    <row r="49" spans="1:12" x14ac:dyDescent="0.3">
      <c r="A49" s="2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</row>
  </sheetData>
  <mergeCells count="9">
    <mergeCell ref="A38:K38"/>
    <mergeCell ref="B45:L49"/>
    <mergeCell ref="A1:L1"/>
    <mergeCell ref="A2:B2"/>
    <mergeCell ref="C2:K2"/>
    <mergeCell ref="A3:B3"/>
    <mergeCell ref="C3:K3"/>
    <mergeCell ref="A4:B4"/>
    <mergeCell ref="C4:D4"/>
  </mergeCells>
  <dataValidations count="3">
    <dataValidation type="decimal" allowBlank="1" showInputMessage="1" showErrorMessage="1" errorTitle="Error" error="El valor tiene que estar entre 0 y 100" sqref="F7:F36 B7:D36 I7:J36" xr:uid="{00000000-0002-0000-0000-000000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E7:E37" xr:uid="{00000000-0002-0000-0000-000002000000}">
      <formula1>0</formula1>
      <formula2>100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topLeftCell="A17" zoomScaleNormal="100" workbookViewId="0">
      <selection activeCell="B40" sqref="B40:K44"/>
    </sheetView>
  </sheetViews>
  <sheetFormatPr baseColWidth="10" defaultColWidth="11.5546875" defaultRowHeight="14.4" x14ac:dyDescent="0.3"/>
  <cols>
    <col min="1" max="1" width="12.33203125" customWidth="1"/>
    <col min="2" max="2" width="10.44140625" customWidth="1"/>
    <col min="3" max="5" width="10.5546875" customWidth="1"/>
    <col min="6" max="6" width="10.44140625" customWidth="1"/>
    <col min="7" max="8" width="12.33203125" customWidth="1"/>
    <col min="9" max="10" width="10.5546875" customWidth="1"/>
    <col min="11" max="11" width="12.44140625" customWidth="1"/>
  </cols>
  <sheetData>
    <row r="1" spans="1:13" ht="39.75" customHeight="1" x14ac:dyDescent="0.3">
      <c r="A1" s="75" t="s">
        <v>20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3" x14ac:dyDescent="0.3">
      <c r="A2" s="61" t="s">
        <v>0</v>
      </c>
      <c r="B2" s="62"/>
      <c r="C2" s="63" t="s">
        <v>23</v>
      </c>
      <c r="D2" s="63"/>
      <c r="E2" s="63"/>
      <c r="F2" s="63"/>
      <c r="G2" s="63"/>
      <c r="H2" s="63"/>
      <c r="I2" s="63"/>
      <c r="J2" s="63"/>
      <c r="K2" s="63"/>
    </row>
    <row r="3" spans="1:13" x14ac:dyDescent="0.3">
      <c r="A3" s="61" t="s">
        <v>1</v>
      </c>
      <c r="B3" s="62"/>
      <c r="C3" s="78" t="s">
        <v>24</v>
      </c>
      <c r="D3" s="78"/>
      <c r="E3" s="78"/>
      <c r="F3" s="78"/>
      <c r="G3" s="78"/>
      <c r="H3" s="78"/>
      <c r="I3" s="78"/>
      <c r="J3" s="78"/>
      <c r="K3" s="78"/>
    </row>
    <row r="4" spans="1:13" ht="15" thickBot="1" x14ac:dyDescent="0.35">
      <c r="A4" s="61" t="s">
        <v>2</v>
      </c>
      <c r="B4" s="61"/>
      <c r="C4" s="79" t="s">
        <v>9</v>
      </c>
      <c r="D4" s="79"/>
      <c r="M4" s="3" t="s">
        <v>9</v>
      </c>
    </row>
    <row r="5" spans="1:13" x14ac:dyDescent="0.3">
      <c r="M5" s="3" t="s">
        <v>8</v>
      </c>
    </row>
    <row r="6" spans="1:13" ht="38.4" thickBot="1" x14ac:dyDescent="0.35">
      <c r="A6" s="8" t="s">
        <v>15</v>
      </c>
      <c r="B6" s="18" t="s">
        <v>3</v>
      </c>
      <c r="C6" s="18" t="s">
        <v>14</v>
      </c>
      <c r="D6" s="18" t="s">
        <v>4</v>
      </c>
      <c r="E6" s="19" t="s">
        <v>5</v>
      </c>
      <c r="F6" s="18" t="s">
        <v>6</v>
      </c>
      <c r="G6" s="18" t="s">
        <v>10</v>
      </c>
      <c r="H6" s="18" t="s">
        <v>11</v>
      </c>
      <c r="I6" s="18" t="s">
        <v>12</v>
      </c>
      <c r="J6" s="18" t="s">
        <v>19</v>
      </c>
      <c r="K6" s="18" t="s">
        <v>13</v>
      </c>
      <c r="L6" s="7"/>
    </row>
    <row r="7" spans="1:13" ht="12" customHeight="1" x14ac:dyDescent="0.3">
      <c r="A7" s="26">
        <v>45474</v>
      </c>
      <c r="B7" s="6">
        <v>96.263599999999997</v>
      </c>
      <c r="C7" s="6">
        <v>1.2104299999999999</v>
      </c>
      <c r="D7" s="6">
        <v>0.36195899999999998</v>
      </c>
      <c r="E7" s="5">
        <v>0.78619449999999991</v>
      </c>
      <c r="F7" s="6">
        <v>2.92401</v>
      </c>
      <c r="G7" s="52">
        <v>268.10525555555557</v>
      </c>
      <c r="H7" s="33">
        <v>28.7527975</v>
      </c>
      <c r="I7" s="6">
        <v>38.288783069937871</v>
      </c>
      <c r="J7" s="6">
        <v>50.11874127227825</v>
      </c>
      <c r="K7" s="33">
        <v>0.31572574371500006</v>
      </c>
    </row>
    <row r="8" spans="1:13" ht="12" customHeight="1" x14ac:dyDescent="0.3">
      <c r="A8" s="26">
        <v>45475</v>
      </c>
      <c r="B8" s="6">
        <v>96.166200000000003</v>
      </c>
      <c r="C8" s="6">
        <v>1.03653</v>
      </c>
      <c r="D8" s="6">
        <v>0.80065500000000001</v>
      </c>
      <c r="E8" s="5">
        <v>0.91859249999999992</v>
      </c>
      <c r="F8" s="6">
        <v>2.98888</v>
      </c>
      <c r="G8" s="36">
        <v>265.15466111111112</v>
      </c>
      <c r="H8" s="35">
        <v>32.574222916666663</v>
      </c>
      <c r="I8" s="6">
        <v>38.301451111512527</v>
      </c>
      <c r="J8" s="6">
        <v>50.137857604495217</v>
      </c>
      <c r="K8" s="35">
        <v>0.297098209695</v>
      </c>
    </row>
    <row r="9" spans="1:13" ht="12" customHeight="1" x14ac:dyDescent="0.3">
      <c r="A9" s="26">
        <v>45476</v>
      </c>
      <c r="B9" s="6">
        <v>95.989500000000007</v>
      </c>
      <c r="C9" s="6">
        <v>0.960588</v>
      </c>
      <c r="D9" s="6">
        <v>0.701461</v>
      </c>
      <c r="E9" s="5">
        <v>0.83102450000000005</v>
      </c>
      <c r="F9" s="6">
        <v>3.0804</v>
      </c>
      <c r="G9" s="36">
        <v>259.98233055555556</v>
      </c>
      <c r="H9" s="35">
        <v>35.327707916666661</v>
      </c>
      <c r="I9" s="6">
        <v>38.298842985305981</v>
      </c>
      <c r="J9" s="6">
        <v>50.12357955983888</v>
      </c>
      <c r="K9" s="35">
        <v>0.35589916969500002</v>
      </c>
    </row>
    <row r="10" spans="1:13" ht="12" customHeight="1" x14ac:dyDescent="0.3">
      <c r="A10" s="26">
        <v>45477</v>
      </c>
      <c r="B10" s="6">
        <v>96.127700000000004</v>
      </c>
      <c r="C10" s="6">
        <v>1.40581</v>
      </c>
      <c r="D10" s="6">
        <v>0.64829700000000001</v>
      </c>
      <c r="E10" s="5">
        <v>1.0270535000000001</v>
      </c>
      <c r="F10" s="6">
        <v>3.1480800000000002</v>
      </c>
      <c r="G10" s="36">
        <v>261.8181444444445</v>
      </c>
      <c r="H10" s="35">
        <v>33.984965000000003</v>
      </c>
      <c r="I10" s="6">
        <v>38.326414605203759</v>
      </c>
      <c r="J10" s="6">
        <v>50.121989829678505</v>
      </c>
      <c r="K10" s="35">
        <v>0.36799720899999994</v>
      </c>
    </row>
    <row r="11" spans="1:13" ht="12" customHeight="1" x14ac:dyDescent="0.3">
      <c r="A11" s="26">
        <v>45478</v>
      </c>
      <c r="B11" s="6">
        <v>96.2637</v>
      </c>
      <c r="C11" s="6">
        <v>1.3538399999999999</v>
      </c>
      <c r="D11" s="6">
        <v>0.717557</v>
      </c>
      <c r="E11" s="5">
        <v>1.0356985000000001</v>
      </c>
      <c r="F11" s="6">
        <v>2.34701</v>
      </c>
      <c r="G11" s="36">
        <v>263.9672555555556</v>
      </c>
      <c r="H11" s="35">
        <v>45.925133333333328</v>
      </c>
      <c r="I11" s="6">
        <v>38.096154320111495</v>
      </c>
      <c r="J11" s="6">
        <v>49.835056113949797</v>
      </c>
      <c r="K11" s="35">
        <v>0.44643878255000008</v>
      </c>
    </row>
    <row r="12" spans="1:13" ht="12" customHeight="1" x14ac:dyDescent="0.3">
      <c r="A12" s="26">
        <v>45479</v>
      </c>
      <c r="B12" s="6">
        <v>96.263400000000004</v>
      </c>
      <c r="C12" s="6">
        <v>0.91010999999999997</v>
      </c>
      <c r="D12" s="6">
        <v>0.66561599999999999</v>
      </c>
      <c r="E12" s="5">
        <v>0.78786299999999998</v>
      </c>
      <c r="F12" s="6">
        <v>2.23725</v>
      </c>
      <c r="G12" s="36">
        <v>257.9213255555556</v>
      </c>
      <c r="H12" s="35">
        <v>45.874324999999992</v>
      </c>
      <c r="I12" s="6">
        <v>38.03244152278014</v>
      </c>
      <c r="J12" s="6">
        <v>49.936115089312146</v>
      </c>
      <c r="K12" s="35">
        <v>0.43775442961499994</v>
      </c>
    </row>
    <row r="13" spans="1:13" ht="12" customHeight="1" x14ac:dyDescent="0.3">
      <c r="A13" s="26">
        <v>45480</v>
      </c>
      <c r="B13" s="6">
        <v>96.233699999999999</v>
      </c>
      <c r="C13" s="6">
        <v>0.951677</v>
      </c>
      <c r="D13" s="6">
        <v>0.69121100000000002</v>
      </c>
      <c r="E13" s="5">
        <v>0.82144400000000006</v>
      </c>
      <c r="F13" s="6">
        <v>2.24939</v>
      </c>
      <c r="G13" s="36">
        <v>257.66351333333336</v>
      </c>
      <c r="H13" s="35">
        <v>43.363987916666666</v>
      </c>
      <c r="I13" s="6">
        <v>38.041383669774014</v>
      </c>
      <c r="J13" s="6">
        <v>49.950826968337566</v>
      </c>
      <c r="K13" s="35">
        <v>0.29667132025000015</v>
      </c>
    </row>
    <row r="14" spans="1:13" ht="12" customHeight="1" x14ac:dyDescent="0.3">
      <c r="A14" s="26">
        <v>45481</v>
      </c>
      <c r="B14" s="6">
        <v>96.126900000000006</v>
      </c>
      <c r="C14" s="6">
        <v>1.03939</v>
      </c>
      <c r="D14" s="6">
        <v>0.73371799999999998</v>
      </c>
      <c r="E14" s="5">
        <v>0.88655400000000006</v>
      </c>
      <c r="F14" s="6">
        <v>6.6149699999999996</v>
      </c>
      <c r="G14" s="36">
        <v>261.37219444444446</v>
      </c>
      <c r="H14" s="35">
        <v>47.346987916666656</v>
      </c>
      <c r="I14" s="6">
        <v>39.343211236298892</v>
      </c>
      <c r="J14" s="6">
        <v>50.732418372486912</v>
      </c>
      <c r="K14" s="35">
        <v>0.302957672515</v>
      </c>
    </row>
    <row r="15" spans="1:13" ht="12" customHeight="1" x14ac:dyDescent="0.3">
      <c r="A15" s="26">
        <v>45482</v>
      </c>
      <c r="B15" s="6">
        <v>96.205500000000001</v>
      </c>
      <c r="C15" s="6">
        <v>1.1117999999999999</v>
      </c>
      <c r="D15" s="6">
        <v>0.80683499999999997</v>
      </c>
      <c r="E15" s="5">
        <v>0.95931749999999993</v>
      </c>
      <c r="F15" s="6">
        <v>2.47776</v>
      </c>
      <c r="G15" s="36">
        <v>258.3255311111111</v>
      </c>
      <c r="H15" s="35">
        <v>47.480892083333323</v>
      </c>
      <c r="I15" s="6">
        <v>38.233267240684235</v>
      </c>
      <c r="J15" s="6">
        <v>50.119204974824875</v>
      </c>
      <c r="K15" s="35">
        <v>0.29343815018500002</v>
      </c>
    </row>
    <row r="16" spans="1:13" ht="12" customHeight="1" x14ac:dyDescent="0.3">
      <c r="A16" s="26">
        <v>45483</v>
      </c>
      <c r="B16" s="6">
        <v>96.200999999999993</v>
      </c>
      <c r="C16" s="6">
        <v>0.95393700000000003</v>
      </c>
      <c r="D16" s="6">
        <v>0.76178000000000001</v>
      </c>
      <c r="E16" s="5">
        <v>0.85785850000000008</v>
      </c>
      <c r="F16" s="6">
        <v>2.9779</v>
      </c>
      <c r="G16" s="36">
        <v>256.15152</v>
      </c>
      <c r="H16" s="35">
        <v>41.937137083333326</v>
      </c>
      <c r="I16" s="6">
        <v>38.240346440387711</v>
      </c>
      <c r="J16" s="6">
        <v>50.086157233389081</v>
      </c>
      <c r="K16" s="35">
        <v>0.26714159463500003</v>
      </c>
    </row>
    <row r="17" spans="1:11" ht="12" customHeight="1" x14ac:dyDescent="0.3">
      <c r="A17" s="26">
        <v>45484</v>
      </c>
      <c r="B17" s="6">
        <v>96.119399999999999</v>
      </c>
      <c r="C17" s="6">
        <v>1.12599</v>
      </c>
      <c r="D17" s="6">
        <v>0.68831200000000003</v>
      </c>
      <c r="E17" s="5">
        <v>0.90715100000000004</v>
      </c>
      <c r="F17" s="6">
        <v>2.8669899999999999</v>
      </c>
      <c r="G17" s="36">
        <v>260.6802366666667</v>
      </c>
      <c r="H17" s="35">
        <v>37.195803749999996</v>
      </c>
      <c r="I17" s="6">
        <v>38.349142562146518</v>
      </c>
      <c r="J17" s="6">
        <v>50.203728495937689</v>
      </c>
      <c r="K17" s="35">
        <v>0.20584928023499999</v>
      </c>
    </row>
    <row r="18" spans="1:11" ht="12" customHeight="1" x14ac:dyDescent="0.3">
      <c r="A18" s="26">
        <v>45485</v>
      </c>
      <c r="B18" s="6">
        <v>96.231099999999998</v>
      </c>
      <c r="C18" s="6">
        <v>1.22098</v>
      </c>
      <c r="D18" s="6">
        <v>0.40468100000000001</v>
      </c>
      <c r="E18" s="5">
        <v>0.81283050000000001</v>
      </c>
      <c r="F18" s="6">
        <v>3.70383</v>
      </c>
      <c r="G18" s="36">
        <v>264.7957777777778</v>
      </c>
      <c r="H18" s="35">
        <v>39.852699600000001</v>
      </c>
      <c r="I18" s="6">
        <v>38.485137714345029</v>
      </c>
      <c r="J18" s="6">
        <v>50.181009657006477</v>
      </c>
      <c r="K18" s="35">
        <v>0.25385325624000005</v>
      </c>
    </row>
    <row r="19" spans="1:11" ht="12" customHeight="1" x14ac:dyDescent="0.3">
      <c r="A19" s="26">
        <v>45486</v>
      </c>
      <c r="B19" s="6">
        <v>96.188699999999997</v>
      </c>
      <c r="C19" s="6">
        <v>1.0589500000000001</v>
      </c>
      <c r="D19" s="6">
        <v>0.70001500000000005</v>
      </c>
      <c r="E19" s="5">
        <v>0.87948250000000006</v>
      </c>
      <c r="F19" s="6">
        <v>3.1205699999999998</v>
      </c>
      <c r="G19" s="36">
        <v>261.91677777777778</v>
      </c>
      <c r="H19" s="35">
        <v>29.085005833333323</v>
      </c>
      <c r="I19" s="6">
        <v>38.337592288946105</v>
      </c>
      <c r="J19" s="6">
        <v>50.169180045587197</v>
      </c>
      <c r="K19" s="35">
        <v>0.28402346914999999</v>
      </c>
    </row>
    <row r="20" spans="1:11" ht="12" customHeight="1" x14ac:dyDescent="0.3">
      <c r="A20" s="26">
        <v>45487</v>
      </c>
      <c r="B20" s="6">
        <v>96.436300000000003</v>
      </c>
      <c r="C20" s="6">
        <v>0.84239900000000001</v>
      </c>
      <c r="D20" s="6">
        <v>0.77703199999999994</v>
      </c>
      <c r="E20" s="5">
        <v>0.80971550000000003</v>
      </c>
      <c r="F20" s="6">
        <v>2.1981700000000002</v>
      </c>
      <c r="G20" s="37">
        <v>255.32218932777781</v>
      </c>
      <c r="H20" s="38">
        <v>33.901778749999991</v>
      </c>
      <c r="I20" s="6">
        <v>38.005242492340436</v>
      </c>
      <c r="J20" s="6">
        <v>49.957147272463963</v>
      </c>
      <c r="K20" s="38">
        <v>0.22512313240500004</v>
      </c>
    </row>
    <row r="21" spans="1:11" ht="12" customHeight="1" x14ac:dyDescent="0.3">
      <c r="A21" s="26">
        <v>45488</v>
      </c>
      <c r="B21" s="6">
        <v>96.291600000000003</v>
      </c>
      <c r="C21" s="6">
        <v>0.9839</v>
      </c>
      <c r="D21" s="6">
        <v>0.80343600000000004</v>
      </c>
      <c r="E21" s="5">
        <v>0.89366800000000002</v>
      </c>
      <c r="F21" s="6">
        <v>13.809799999999999</v>
      </c>
      <c r="G21" s="37">
        <v>292.98199444444447</v>
      </c>
      <c r="H21" s="38">
        <v>52.175002962962964</v>
      </c>
      <c r="I21" s="6">
        <v>44.326222648635401</v>
      </c>
      <c r="J21" s="6">
        <v>53.578649573826752</v>
      </c>
      <c r="K21" s="38">
        <v>0.22610577926222225</v>
      </c>
    </row>
    <row r="22" spans="1:11" ht="12" customHeight="1" x14ac:dyDescent="0.3">
      <c r="A22" s="26">
        <v>45489</v>
      </c>
      <c r="B22" s="27">
        <v>96.625299999999996</v>
      </c>
      <c r="C22" s="27">
        <v>1.0667899999999999</v>
      </c>
      <c r="D22" s="27">
        <v>1.1454</v>
      </c>
      <c r="E22" s="5">
        <v>1.1060949999999998</v>
      </c>
      <c r="F22" s="27">
        <v>7.6519199999999996</v>
      </c>
      <c r="G22" s="37">
        <v>294.67483888888893</v>
      </c>
      <c r="H22" s="38">
        <v>84.962750833333317</v>
      </c>
      <c r="I22" s="27">
        <v>40.791093870390391</v>
      </c>
      <c r="J22" s="27">
        <v>51.614451322222912</v>
      </c>
      <c r="K22" s="38">
        <v>0.21567255348</v>
      </c>
    </row>
    <row r="23" spans="1:11" ht="12" customHeight="1" x14ac:dyDescent="0.3">
      <c r="A23" s="26">
        <v>45490</v>
      </c>
      <c r="B23" s="6">
        <v>96.510800000000003</v>
      </c>
      <c r="C23" s="6">
        <v>0.86922900000000003</v>
      </c>
      <c r="D23" s="6">
        <v>0.67369900000000005</v>
      </c>
      <c r="E23" s="5">
        <v>0.77146400000000004</v>
      </c>
      <c r="F23" s="6">
        <v>2.1136400000000002</v>
      </c>
      <c r="G23" s="37">
        <v>255.26290894444446</v>
      </c>
      <c r="H23" s="38">
        <v>51.927026666666663</v>
      </c>
      <c r="I23" s="6">
        <v>38.095036551737259</v>
      </c>
      <c r="J23" s="6">
        <v>50.087643746571317</v>
      </c>
      <c r="K23" s="38">
        <v>0.25676534495999992</v>
      </c>
    </row>
    <row r="24" spans="1:11" ht="12" customHeight="1" x14ac:dyDescent="0.3">
      <c r="A24" s="26">
        <v>45491</v>
      </c>
      <c r="B24" s="6">
        <v>96.592399999999998</v>
      </c>
      <c r="C24" s="6">
        <v>0.90907800000000005</v>
      </c>
      <c r="D24" s="6">
        <v>0.609317</v>
      </c>
      <c r="E24" s="5">
        <v>0.75919749999999997</v>
      </c>
      <c r="F24" s="6">
        <v>2.1172</v>
      </c>
      <c r="G24" s="37">
        <v>256.47290055555555</v>
      </c>
      <c r="H24" s="38">
        <v>49.169087916666662</v>
      </c>
      <c r="I24" s="6">
        <v>38.08832994149185</v>
      </c>
      <c r="J24" s="6">
        <v>50.057629116049867</v>
      </c>
      <c r="K24" s="38">
        <v>0.31618539043500005</v>
      </c>
    </row>
    <row r="25" spans="1:11" ht="12" customHeight="1" x14ac:dyDescent="0.3">
      <c r="A25" s="26">
        <v>45492</v>
      </c>
      <c r="B25" s="6">
        <v>96.514600000000002</v>
      </c>
      <c r="C25" s="6">
        <v>0.86509199999999997</v>
      </c>
      <c r="D25" s="6">
        <v>0.54174199999999995</v>
      </c>
      <c r="E25" s="5">
        <v>0.70341699999999996</v>
      </c>
      <c r="F25" s="6">
        <v>2.1038199999999998</v>
      </c>
      <c r="G25" s="37">
        <v>256.89248666666668</v>
      </c>
      <c r="H25" s="38">
        <v>48.112128749999982</v>
      </c>
      <c r="I25" s="6">
        <v>38.083858867994913</v>
      </c>
      <c r="J25" s="6">
        <v>50.086326441166868</v>
      </c>
      <c r="K25" s="38">
        <v>0.31776634479999993</v>
      </c>
    </row>
    <row r="26" spans="1:11" ht="12" customHeight="1" x14ac:dyDescent="0.3">
      <c r="A26" s="26">
        <v>45493</v>
      </c>
      <c r="B26" s="6">
        <v>96.532700000000006</v>
      </c>
      <c r="C26" s="6">
        <v>0.93286999999999998</v>
      </c>
      <c r="D26" s="6">
        <v>0.53040900000000002</v>
      </c>
      <c r="E26" s="5">
        <v>0.7316395</v>
      </c>
      <c r="F26" s="6">
        <v>2.4408300000000001</v>
      </c>
      <c r="G26" s="37">
        <v>257.44641111111116</v>
      </c>
      <c r="H26" s="38">
        <v>49.500561249999997</v>
      </c>
      <c r="I26" s="6">
        <v>38.14123764453894</v>
      </c>
      <c r="J26" s="6">
        <v>50.053772829370466</v>
      </c>
      <c r="K26" s="38">
        <v>0.12337506094499999</v>
      </c>
    </row>
    <row r="27" spans="1:11" ht="12" customHeight="1" x14ac:dyDescent="0.3">
      <c r="A27" s="26">
        <v>45494</v>
      </c>
      <c r="B27" s="6">
        <v>96.450800000000001</v>
      </c>
      <c r="C27" s="6">
        <v>0.98897100000000004</v>
      </c>
      <c r="D27" s="6">
        <v>0.516015</v>
      </c>
      <c r="E27" s="5">
        <v>0.75249300000000008</v>
      </c>
      <c r="F27" s="6">
        <v>2.1362800000000002</v>
      </c>
      <c r="G27" s="37">
        <v>259.14752166666671</v>
      </c>
      <c r="H27" s="38">
        <v>53.222802499999993</v>
      </c>
      <c r="I27" s="6">
        <v>38.112175666808852</v>
      </c>
      <c r="J27" s="6">
        <v>50.056167634626092</v>
      </c>
      <c r="K27" s="38">
        <v>0.11698354912000003</v>
      </c>
    </row>
    <row r="28" spans="1:11" ht="12" customHeight="1" x14ac:dyDescent="0.3">
      <c r="A28" s="26">
        <v>45495</v>
      </c>
      <c r="B28" s="6">
        <v>96.393900000000002</v>
      </c>
      <c r="C28" s="6">
        <v>0.88663099999999995</v>
      </c>
      <c r="D28" s="6">
        <v>0.59682999999999997</v>
      </c>
      <c r="E28" s="5">
        <v>0.74173049999999996</v>
      </c>
      <c r="F28" s="6">
        <v>2.2453099999999999</v>
      </c>
      <c r="G28" s="37">
        <v>259.12771611111111</v>
      </c>
      <c r="H28" s="38">
        <v>50.173389583333318</v>
      </c>
      <c r="I28" s="6">
        <v>38.109194951144225</v>
      </c>
      <c r="J28" s="6">
        <v>50.07609962394298</v>
      </c>
      <c r="K28" s="38">
        <v>0.25804254240500002</v>
      </c>
    </row>
    <row r="29" spans="1:11" ht="12" customHeight="1" x14ac:dyDescent="0.3">
      <c r="A29" s="26">
        <v>45496</v>
      </c>
      <c r="B29" s="6">
        <v>96.462199999999996</v>
      </c>
      <c r="C29" s="6">
        <v>0.81847400000000003</v>
      </c>
      <c r="D29" s="6">
        <v>0.66869199999999995</v>
      </c>
      <c r="E29" s="5">
        <v>0.74358299999999999</v>
      </c>
      <c r="F29" s="6">
        <v>2.2753700000000001</v>
      </c>
      <c r="G29" s="37">
        <v>256.89862055555557</v>
      </c>
      <c r="H29" s="38">
        <v>45.615969583333325</v>
      </c>
      <c r="I29" s="6">
        <v>38.128942192422365</v>
      </c>
      <c r="J29" s="6">
        <v>50.105075877930382</v>
      </c>
      <c r="K29" s="38">
        <v>0.30603173410000001</v>
      </c>
    </row>
    <row r="30" spans="1:11" ht="12" customHeight="1" x14ac:dyDescent="0.3">
      <c r="A30" s="26">
        <v>45497</v>
      </c>
      <c r="B30" s="6">
        <v>96.515299999999996</v>
      </c>
      <c r="C30" s="6">
        <v>0.89015500000000003</v>
      </c>
      <c r="D30" s="6">
        <v>0.60370299999999999</v>
      </c>
      <c r="E30" s="5">
        <v>0.74692899999999995</v>
      </c>
      <c r="F30" s="6">
        <v>2.2623199999999999</v>
      </c>
      <c r="G30" s="37">
        <v>257.48297111111111</v>
      </c>
      <c r="H30" s="38">
        <v>41.679213333333344</v>
      </c>
      <c r="I30" s="6">
        <v>38.158004170152459</v>
      </c>
      <c r="J30" s="6">
        <v>50.152620406925926</v>
      </c>
      <c r="K30" s="38">
        <v>0.28359675384999999</v>
      </c>
    </row>
    <row r="31" spans="1:11" ht="12" customHeight="1" x14ac:dyDescent="0.3">
      <c r="A31" s="26">
        <v>45498</v>
      </c>
      <c r="B31" s="6">
        <v>96.349500000000006</v>
      </c>
      <c r="C31" s="6">
        <v>0.87762499999999999</v>
      </c>
      <c r="D31" s="6">
        <v>0.51368599999999998</v>
      </c>
      <c r="E31" s="5">
        <v>0.69565549999999998</v>
      </c>
      <c r="F31" s="6">
        <v>2.4818699999999998</v>
      </c>
      <c r="G31" s="37">
        <v>258.94793666666669</v>
      </c>
      <c r="H31" s="38">
        <v>43.868246153846151</v>
      </c>
      <c r="I31" s="6">
        <v>38.193772758127949</v>
      </c>
      <c r="J31" s="6">
        <v>50.152826204760544</v>
      </c>
      <c r="K31" s="38">
        <v>0.27900884793230774</v>
      </c>
    </row>
    <row r="32" spans="1:11" ht="12" customHeight="1" x14ac:dyDescent="0.3">
      <c r="A32" s="26">
        <v>45499</v>
      </c>
      <c r="B32" s="6">
        <v>96.509799999999998</v>
      </c>
      <c r="C32" s="6">
        <v>0.88309599999999999</v>
      </c>
      <c r="D32" s="6">
        <v>0.58811500000000005</v>
      </c>
      <c r="E32" s="5">
        <v>0.73560550000000002</v>
      </c>
      <c r="F32" s="6">
        <v>2.3147000000000002</v>
      </c>
      <c r="G32" s="37">
        <v>258.94793666666669</v>
      </c>
      <c r="H32" s="38">
        <v>38.123968750000003</v>
      </c>
      <c r="I32" s="6">
        <v>38.161730064733241</v>
      </c>
      <c r="J32" s="6">
        <v>50.145131614390728</v>
      </c>
      <c r="K32" s="38">
        <v>0.27661630765499995</v>
      </c>
    </row>
    <row r="33" spans="1:11" ht="12" customHeight="1" x14ac:dyDescent="0.3">
      <c r="A33" s="26">
        <v>45500</v>
      </c>
      <c r="B33" s="6">
        <v>96.579099999999997</v>
      </c>
      <c r="C33" s="6">
        <v>0.87257600000000002</v>
      </c>
      <c r="D33" s="6">
        <v>0.55712799999999996</v>
      </c>
      <c r="E33" s="5">
        <v>0.71485200000000004</v>
      </c>
      <c r="F33" s="6">
        <v>2.2128000000000001</v>
      </c>
      <c r="G33" s="37">
        <v>259.98260500000004</v>
      </c>
      <c r="H33" s="38">
        <v>35.86701708333333</v>
      </c>
      <c r="I33" s="6">
        <v>38.120372634886571</v>
      </c>
      <c r="J33" s="6">
        <v>50.088841399447723</v>
      </c>
      <c r="K33" s="38">
        <v>0.39852776994999994</v>
      </c>
    </row>
    <row r="34" spans="1:11" ht="12" customHeight="1" x14ac:dyDescent="0.3">
      <c r="A34" s="26">
        <v>45501</v>
      </c>
      <c r="B34" s="6">
        <v>96.740700000000004</v>
      </c>
      <c r="C34" s="6">
        <v>0.77341199999999999</v>
      </c>
      <c r="D34" s="6">
        <v>0.83083300000000004</v>
      </c>
      <c r="E34" s="5">
        <v>0.80212250000000007</v>
      </c>
      <c r="F34" s="6">
        <v>2.1590600000000002</v>
      </c>
      <c r="G34" s="37">
        <v>256.55578611111116</v>
      </c>
      <c r="H34" s="38">
        <v>36.563274999999997</v>
      </c>
      <c r="I34" s="6">
        <v>38.08982029932416</v>
      </c>
      <c r="J34" s="6">
        <v>50.120397378519755</v>
      </c>
      <c r="K34" s="38">
        <v>0.30851696940500001</v>
      </c>
    </row>
    <row r="35" spans="1:11" ht="12" customHeight="1" x14ac:dyDescent="0.3">
      <c r="A35" s="26">
        <v>45502</v>
      </c>
      <c r="B35" s="6">
        <v>96.616399999999999</v>
      </c>
      <c r="C35" s="6">
        <v>0.81305899999999998</v>
      </c>
      <c r="D35" s="6">
        <v>0.740317</v>
      </c>
      <c r="E35" s="5">
        <v>0.77668800000000005</v>
      </c>
      <c r="F35" s="6">
        <v>4.2511200000000002</v>
      </c>
      <c r="G35" s="37">
        <v>256.42730722222223</v>
      </c>
      <c r="H35" s="38">
        <v>37.9634675</v>
      </c>
      <c r="I35" s="6">
        <v>38.66994208555176</v>
      </c>
      <c r="J35" s="6">
        <v>50.414477870535315</v>
      </c>
      <c r="K35" s="38">
        <v>0.28773756164999997</v>
      </c>
    </row>
    <row r="36" spans="1:11" ht="12" customHeight="1" x14ac:dyDescent="0.3">
      <c r="A36" s="26">
        <v>45503</v>
      </c>
      <c r="B36" s="39">
        <v>95.557599999999994</v>
      </c>
      <c r="C36" s="39">
        <v>1.2326299999999999</v>
      </c>
      <c r="D36" s="39">
        <v>0.36308600000000002</v>
      </c>
      <c r="E36" s="5">
        <v>0.79785799999999996</v>
      </c>
      <c r="F36" s="39">
        <v>7.1729500000000002</v>
      </c>
      <c r="G36" s="37">
        <v>258.45141611111114</v>
      </c>
      <c r="H36" s="38">
        <v>25.182301666666671</v>
      </c>
      <c r="I36" s="39">
        <v>39.60253349912125</v>
      </c>
      <c r="J36" s="39">
        <v>50.914608810865545</v>
      </c>
      <c r="K36" s="38">
        <v>0.25566843563000002</v>
      </c>
    </row>
    <row r="37" spans="1:11" ht="12" customHeight="1" thickBot="1" x14ac:dyDescent="0.35">
      <c r="A37" s="26">
        <v>45504</v>
      </c>
      <c r="B37" s="40">
        <v>95.423699999999997</v>
      </c>
      <c r="C37" s="40">
        <v>1.2416400000000001</v>
      </c>
      <c r="D37" s="40">
        <v>0.45946700000000001</v>
      </c>
      <c r="E37" s="41">
        <v>0.85055350000000007</v>
      </c>
      <c r="F37" s="40">
        <v>5.7850900000000003</v>
      </c>
      <c r="G37" s="42">
        <v>276.63143888888891</v>
      </c>
      <c r="H37" s="43">
        <v>26.709477083333329</v>
      </c>
      <c r="I37" s="40">
        <v>39.611848235573206</v>
      </c>
      <c r="J37" s="40">
        <v>51.001242993060231</v>
      </c>
      <c r="K37" s="43">
        <v>0.24278946409000005</v>
      </c>
    </row>
    <row r="38" spans="1:11" ht="15" thickBot="1" x14ac:dyDescent="0.35">
      <c r="A38" s="28" t="s">
        <v>18</v>
      </c>
      <c r="B38" s="29">
        <f>MAX(B7:B37)</f>
        <v>96.740700000000004</v>
      </c>
      <c r="C38" s="29">
        <f t="shared" ref="C38:J38" si="0">MAX(C7:C37)</f>
        <v>1.40581</v>
      </c>
      <c r="D38" s="29">
        <f t="shared" si="0"/>
        <v>1.1454</v>
      </c>
      <c r="E38" s="30">
        <f>MAX(E7:E37)</f>
        <v>1.1060949999999998</v>
      </c>
      <c r="F38" s="29">
        <f t="shared" si="0"/>
        <v>13.809799999999999</v>
      </c>
      <c r="G38" s="29">
        <f t="shared" si="0"/>
        <v>294.67483888888893</v>
      </c>
      <c r="H38" s="29">
        <f>MAX(H7:H37)</f>
        <v>84.962750833333317</v>
      </c>
      <c r="I38" s="29">
        <f>MAX(I7:I37)</f>
        <v>44.326222648635401</v>
      </c>
      <c r="J38" s="29">
        <f t="shared" si="0"/>
        <v>53.578649573826752</v>
      </c>
      <c r="K38" s="29">
        <f>MAX(K7:K37)</f>
        <v>0.44643878255000008</v>
      </c>
    </row>
    <row r="39" spans="1:1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3">
      <c r="A40" s="1" t="s">
        <v>7</v>
      </c>
      <c r="B40" s="66" t="s">
        <v>41</v>
      </c>
      <c r="C40" s="67"/>
      <c r="D40" s="67"/>
      <c r="E40" s="67"/>
      <c r="F40" s="67"/>
      <c r="G40" s="67"/>
      <c r="H40" s="67"/>
      <c r="I40" s="67"/>
      <c r="J40" s="67"/>
      <c r="K40" s="68"/>
    </row>
    <row r="41" spans="1:11" x14ac:dyDescent="0.3">
      <c r="A41" s="2"/>
      <c r="B41" s="69"/>
      <c r="C41" s="70"/>
      <c r="D41" s="70"/>
      <c r="E41" s="70"/>
      <c r="F41" s="70"/>
      <c r="G41" s="70"/>
      <c r="H41" s="70"/>
      <c r="I41" s="70"/>
      <c r="J41" s="70"/>
      <c r="K41" s="71"/>
    </row>
    <row r="42" spans="1:11" x14ac:dyDescent="0.3">
      <c r="A42" s="2"/>
      <c r="B42" s="69"/>
      <c r="C42" s="70"/>
      <c r="D42" s="70"/>
      <c r="E42" s="70"/>
      <c r="F42" s="70"/>
      <c r="G42" s="70"/>
      <c r="H42" s="70"/>
      <c r="I42" s="70"/>
      <c r="J42" s="70"/>
      <c r="K42" s="71"/>
    </row>
    <row r="43" spans="1:11" x14ac:dyDescent="0.3">
      <c r="A43" s="2"/>
      <c r="B43" s="69"/>
      <c r="C43" s="70"/>
      <c r="D43" s="70"/>
      <c r="E43" s="70"/>
      <c r="F43" s="70"/>
      <c r="G43" s="70"/>
      <c r="H43" s="70"/>
      <c r="I43" s="70"/>
      <c r="J43" s="70"/>
      <c r="K43" s="71"/>
    </row>
    <row r="44" spans="1:11" x14ac:dyDescent="0.3">
      <c r="A44" s="2"/>
      <c r="B44" s="72"/>
      <c r="C44" s="73"/>
      <c r="D44" s="73"/>
      <c r="E44" s="73"/>
      <c r="F44" s="73"/>
      <c r="G44" s="73"/>
      <c r="H44" s="73"/>
      <c r="I44" s="73"/>
      <c r="J44" s="73"/>
      <c r="K44" s="74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6" priority="8" operator="greaterThan">
      <formula>4</formula>
    </cfRule>
  </conditionalFormatting>
  <conditionalFormatting sqref="K13:K28 H37">
    <cfRule type="cellIs" dxfId="5" priority="6" operator="greaterThan">
      <formula>110</formula>
    </cfRule>
  </conditionalFormatting>
  <conditionalFormatting sqref="K37">
    <cfRule type="cellIs" dxfId="4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B23:D25 F23:F25 I23:J25" xr:uid="{00000000-0002-0000-0100-000000000000}">
      <formula1>0</formula1>
      <formula2>100</formula2>
    </dataValidation>
    <dataValidation type="list" allowBlank="1" showInputMessage="1" showErrorMessage="1" sqref="C4:D4" xr:uid="{00000000-0002-0000-01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zoomScale="90" zoomScaleNormal="90" workbookViewId="0">
      <selection activeCell="G30" sqref="G30"/>
    </sheetView>
  </sheetViews>
  <sheetFormatPr baseColWidth="10" defaultColWidth="11.5546875" defaultRowHeight="14.4" x14ac:dyDescent="0.3"/>
  <cols>
    <col min="1" max="1" width="13.6640625" customWidth="1"/>
    <col min="2" max="6" width="10.5546875" customWidth="1"/>
    <col min="7" max="7" width="12.109375" customWidth="1"/>
    <col min="8" max="8" width="13.6640625" customWidth="1"/>
    <col min="9" max="10" width="10.5546875" customWidth="1"/>
    <col min="11" max="11" width="13.6640625" customWidth="1"/>
  </cols>
  <sheetData>
    <row r="1" spans="1:13" ht="38.25" customHeight="1" x14ac:dyDescent="0.3">
      <c r="A1" s="89" t="s">
        <v>21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3" x14ac:dyDescent="0.3">
      <c r="A2" s="61" t="s">
        <v>0</v>
      </c>
      <c r="B2" s="62"/>
      <c r="C2" s="63" t="s">
        <v>23</v>
      </c>
      <c r="D2" s="63"/>
      <c r="E2" s="63"/>
      <c r="F2" s="63"/>
      <c r="G2" s="63"/>
      <c r="H2" s="63"/>
      <c r="I2" s="63"/>
      <c r="J2" s="63"/>
      <c r="K2" s="63"/>
    </row>
    <row r="3" spans="1:13" x14ac:dyDescent="0.3">
      <c r="A3" s="61" t="s">
        <v>1</v>
      </c>
      <c r="B3" s="62"/>
      <c r="C3" s="78" t="s">
        <v>24</v>
      </c>
      <c r="D3" s="78"/>
      <c r="E3" s="78"/>
      <c r="F3" s="78"/>
      <c r="G3" s="78"/>
      <c r="H3" s="78"/>
      <c r="I3" s="78"/>
      <c r="J3" s="78"/>
      <c r="K3" s="78"/>
    </row>
    <row r="4" spans="1:13" ht="15" thickBot="1" x14ac:dyDescent="0.35">
      <c r="A4" s="61" t="s">
        <v>2</v>
      </c>
      <c r="B4" s="61"/>
      <c r="C4" s="79" t="s">
        <v>9</v>
      </c>
      <c r="D4" s="79"/>
      <c r="M4" s="3" t="s">
        <v>9</v>
      </c>
    </row>
    <row r="5" spans="1:13" ht="9" customHeight="1" x14ac:dyDescent="0.3">
      <c r="M5" s="3" t="s">
        <v>8</v>
      </c>
    </row>
    <row r="6" spans="1:13" ht="38.4" thickBot="1" x14ac:dyDescent="0.35">
      <c r="A6" s="8" t="s">
        <v>15</v>
      </c>
      <c r="B6" s="20" t="s">
        <v>3</v>
      </c>
      <c r="C6" s="20" t="s">
        <v>14</v>
      </c>
      <c r="D6" s="20" t="s">
        <v>4</v>
      </c>
      <c r="E6" s="21" t="s">
        <v>5</v>
      </c>
      <c r="F6" s="20" t="s">
        <v>6</v>
      </c>
      <c r="G6" s="20" t="s">
        <v>10</v>
      </c>
      <c r="H6" s="20" t="s">
        <v>11</v>
      </c>
      <c r="I6" s="20" t="s">
        <v>12</v>
      </c>
      <c r="J6" s="20" t="s">
        <v>19</v>
      </c>
      <c r="K6" s="20" t="s">
        <v>13</v>
      </c>
      <c r="L6" s="7"/>
    </row>
    <row r="7" spans="1:13" ht="12" customHeight="1" x14ac:dyDescent="0.3">
      <c r="A7" s="31">
        <v>45474</v>
      </c>
      <c r="B7" s="6">
        <v>95.539500000000004</v>
      </c>
      <c r="C7" s="6">
        <v>0.92475399999999996</v>
      </c>
      <c r="D7" s="6">
        <v>0.108399</v>
      </c>
      <c r="E7" s="5">
        <v>0.51657649999999999</v>
      </c>
      <c r="F7" s="6">
        <v>2.23427</v>
      </c>
      <c r="G7" s="32">
        <v>260.63659666666666</v>
      </c>
      <c r="H7" s="33">
        <v>26.046107500000005</v>
      </c>
      <c r="I7" s="6">
        <v>38.140865055080859</v>
      </c>
      <c r="J7" s="6">
        <v>50.100243687134018</v>
      </c>
      <c r="K7" s="33">
        <v>0.15924579033000003</v>
      </c>
    </row>
    <row r="8" spans="1:13" ht="12" customHeight="1" x14ac:dyDescent="0.3">
      <c r="A8" s="31">
        <v>45475</v>
      </c>
      <c r="B8" s="6">
        <v>95.417199999999994</v>
      </c>
      <c r="C8" s="6">
        <v>0.73540000000000005</v>
      </c>
      <c r="D8" s="6">
        <v>0.329517</v>
      </c>
      <c r="E8" s="5">
        <v>0.53245850000000006</v>
      </c>
      <c r="F8" s="6">
        <v>2.1869700000000001</v>
      </c>
      <c r="G8" s="34">
        <v>247.76153333333338</v>
      </c>
      <c r="H8" s="35">
        <v>30.564143749999999</v>
      </c>
      <c r="I8" s="6">
        <v>37.996672934804636</v>
      </c>
      <c r="J8" s="6">
        <v>49.946616318174542</v>
      </c>
      <c r="K8" s="35">
        <v>0.18488673199</v>
      </c>
    </row>
    <row r="9" spans="1:13" ht="12" customHeight="1" x14ac:dyDescent="0.3">
      <c r="A9" s="31">
        <v>45476</v>
      </c>
      <c r="B9" s="6">
        <v>95.278599999999997</v>
      </c>
      <c r="C9" s="6">
        <v>0.80647400000000002</v>
      </c>
      <c r="D9" s="6">
        <v>0.498388</v>
      </c>
      <c r="E9" s="5">
        <v>0.65243099999999998</v>
      </c>
      <c r="F9" s="6">
        <v>2.3375599999999999</v>
      </c>
      <c r="G9" s="34">
        <v>250.19540388888893</v>
      </c>
      <c r="H9" s="35">
        <v>32.650205</v>
      </c>
      <c r="I9" s="6">
        <v>38.032814112238214</v>
      </c>
      <c r="J9" s="6">
        <v>49.969565369192935</v>
      </c>
      <c r="K9" s="35">
        <v>0.21551621930999998</v>
      </c>
    </row>
    <row r="10" spans="1:13" ht="12" customHeight="1" x14ac:dyDescent="0.3">
      <c r="A10" s="31">
        <v>45477</v>
      </c>
      <c r="B10" s="6">
        <v>95.295400000000001</v>
      </c>
      <c r="C10" s="6">
        <v>0.78285000000000005</v>
      </c>
      <c r="D10" s="6">
        <v>8.6530099999999999E-2</v>
      </c>
      <c r="E10" s="5">
        <v>0.43469005000000005</v>
      </c>
      <c r="F10" s="6">
        <v>2.2333799999999999</v>
      </c>
      <c r="G10" s="34">
        <v>253.17941277777783</v>
      </c>
      <c r="H10" s="35">
        <v>30.740260833333334</v>
      </c>
      <c r="I10" s="6">
        <v>38.048090280019416</v>
      </c>
      <c r="J10" s="6">
        <v>50.019001405797795</v>
      </c>
      <c r="K10" s="35">
        <v>0.23896997783500001</v>
      </c>
    </row>
    <row r="11" spans="1:13" ht="12" customHeight="1" x14ac:dyDescent="0.3">
      <c r="A11" s="31">
        <v>45478</v>
      </c>
      <c r="B11" s="6">
        <v>95.860100000000003</v>
      </c>
      <c r="C11" s="6">
        <v>0.81369199999999997</v>
      </c>
      <c r="D11" s="6">
        <v>0.24259900000000001</v>
      </c>
      <c r="E11" s="5">
        <v>0.52814549999999993</v>
      </c>
      <c r="F11" s="6">
        <v>1.9903599999999999</v>
      </c>
      <c r="G11" s="34">
        <v>251.38139333333336</v>
      </c>
      <c r="H11" s="35">
        <v>41.664770000000004</v>
      </c>
      <c r="I11" s="6">
        <v>37.951589610377191</v>
      </c>
      <c r="J11" s="6">
        <v>49.891708012433774</v>
      </c>
      <c r="K11" s="35">
        <v>0.31378767200000007</v>
      </c>
    </row>
    <row r="12" spans="1:13" ht="12" customHeight="1" x14ac:dyDescent="0.3">
      <c r="A12" s="31">
        <v>45479</v>
      </c>
      <c r="B12" s="6">
        <v>96.010900000000007</v>
      </c>
      <c r="C12" s="6">
        <v>0.838785</v>
      </c>
      <c r="D12" s="6">
        <v>0.61326499999999995</v>
      </c>
      <c r="E12" s="5">
        <v>0.72602499999999992</v>
      </c>
      <c r="F12" s="6">
        <v>2.03653</v>
      </c>
      <c r="G12" s="34">
        <v>250.40975944444446</v>
      </c>
      <c r="H12" s="35">
        <v>42.859632083333324</v>
      </c>
      <c r="I12" s="6">
        <v>37.973944977861876</v>
      </c>
      <c r="J12" s="6">
        <v>49.928561093265024</v>
      </c>
      <c r="K12" s="35">
        <v>0.29323073748500006</v>
      </c>
    </row>
    <row r="13" spans="1:13" ht="12" customHeight="1" x14ac:dyDescent="0.3">
      <c r="A13" s="31">
        <v>45480</v>
      </c>
      <c r="B13" s="6">
        <v>96.017399999999995</v>
      </c>
      <c r="C13" s="6">
        <v>0.84697299999999998</v>
      </c>
      <c r="D13" s="6">
        <v>0.52534800000000004</v>
      </c>
      <c r="E13" s="5">
        <v>0.68616049999999995</v>
      </c>
      <c r="F13" s="6">
        <v>2.0592299999999999</v>
      </c>
      <c r="G13" s="34">
        <v>248.19813333333335</v>
      </c>
      <c r="H13" s="35">
        <v>40.874942500000003</v>
      </c>
      <c r="I13" s="6">
        <v>37.984004893229987</v>
      </c>
      <c r="J13" s="6">
        <v>49.916424599807513</v>
      </c>
      <c r="K13" s="35">
        <v>0.194003793215</v>
      </c>
    </row>
    <row r="14" spans="1:13" ht="12" customHeight="1" x14ac:dyDescent="0.3">
      <c r="A14" s="31">
        <v>45481</v>
      </c>
      <c r="B14" s="6">
        <v>91.796099999999996</v>
      </c>
      <c r="C14" s="6">
        <v>0.82911800000000002</v>
      </c>
      <c r="D14" s="6">
        <v>0.38996900000000001</v>
      </c>
      <c r="E14" s="5">
        <v>0.60954350000000002</v>
      </c>
      <c r="F14" s="6">
        <v>2.0976400000000002</v>
      </c>
      <c r="G14" s="34">
        <v>249.36897222222223</v>
      </c>
      <c r="H14" s="35">
        <v>44.164502083333339</v>
      </c>
      <c r="I14" s="6">
        <v>37.922527632647096</v>
      </c>
      <c r="J14" s="6">
        <v>49.807816027392853</v>
      </c>
      <c r="K14" s="35">
        <v>0.17331756504500001</v>
      </c>
    </row>
    <row r="15" spans="1:13" ht="12" customHeight="1" x14ac:dyDescent="0.3">
      <c r="A15" s="31">
        <v>45482</v>
      </c>
      <c r="B15" s="6">
        <v>95.794200000000004</v>
      </c>
      <c r="C15" s="6">
        <v>0.730047</v>
      </c>
      <c r="D15" s="6">
        <v>0.145209</v>
      </c>
      <c r="E15" s="5">
        <v>0.43762800000000002</v>
      </c>
      <c r="F15" s="6">
        <v>2.08155</v>
      </c>
      <c r="G15" s="34">
        <v>245.53826666666669</v>
      </c>
      <c r="H15" s="35">
        <v>44.449533333333335</v>
      </c>
      <c r="I15" s="6">
        <v>37.90985959107244</v>
      </c>
      <c r="J15" s="6">
        <v>49.859904515027701</v>
      </c>
      <c r="K15" s="35">
        <v>0.17152953426000003</v>
      </c>
    </row>
    <row r="16" spans="1:13" ht="12" customHeight="1" x14ac:dyDescent="0.3">
      <c r="A16" s="31">
        <v>45483</v>
      </c>
      <c r="B16" s="6">
        <v>95.390500000000003</v>
      </c>
      <c r="C16" s="6">
        <v>0.64532500000000004</v>
      </c>
      <c r="D16" s="6">
        <v>0.42366799999999999</v>
      </c>
      <c r="E16" s="5">
        <v>0.53449650000000004</v>
      </c>
      <c r="F16" s="6">
        <v>2.2782300000000002</v>
      </c>
      <c r="G16" s="44">
        <v>241.97003333333336</v>
      </c>
      <c r="H16" s="38">
        <v>39.849652500000005</v>
      </c>
      <c r="I16" s="6">
        <v>38.06560198454909</v>
      </c>
      <c r="J16" s="6">
        <v>50.068291513298803</v>
      </c>
      <c r="K16" s="38">
        <v>0.10906841866999999</v>
      </c>
    </row>
    <row r="17" spans="1:11" ht="12" customHeight="1" x14ac:dyDescent="0.3">
      <c r="A17" s="31">
        <v>45484</v>
      </c>
      <c r="B17" s="6">
        <v>95.625600000000006</v>
      </c>
      <c r="C17" s="6">
        <v>0.78442000000000001</v>
      </c>
      <c r="D17" s="6">
        <v>0.27335300000000001</v>
      </c>
      <c r="E17" s="5">
        <v>0.52888650000000004</v>
      </c>
      <c r="F17" s="6">
        <v>2.2616000000000001</v>
      </c>
      <c r="G17" s="44">
        <v>245.75000000000003</v>
      </c>
      <c r="H17" s="38">
        <v>34.00672041666666</v>
      </c>
      <c r="I17" s="6">
        <v>38.016420176082782</v>
      </c>
      <c r="J17" s="6">
        <v>49.983327868636252</v>
      </c>
      <c r="K17" s="38">
        <v>7.7582336114999984E-2</v>
      </c>
    </row>
    <row r="18" spans="1:11" ht="12" customHeight="1" x14ac:dyDescent="0.3">
      <c r="A18" s="31">
        <v>45485</v>
      </c>
      <c r="B18" s="6">
        <v>94.748999999999995</v>
      </c>
      <c r="C18" s="6">
        <v>0.94547000000000003</v>
      </c>
      <c r="D18" s="6">
        <v>0.17884900000000001</v>
      </c>
      <c r="E18" s="5">
        <v>0.56215950000000003</v>
      </c>
      <c r="F18" s="6">
        <v>2.25088</v>
      </c>
      <c r="G18" s="44">
        <v>255.7225646666667</v>
      </c>
      <c r="H18" s="38">
        <v>36.438838799999985</v>
      </c>
      <c r="I18" s="6">
        <v>38.151670149365131</v>
      </c>
      <c r="J18" s="6">
        <v>50.103502032492216</v>
      </c>
      <c r="K18" s="38">
        <v>0.13920410715359999</v>
      </c>
    </row>
    <row r="19" spans="1:11" ht="12" customHeight="1" x14ac:dyDescent="0.3">
      <c r="A19" s="31">
        <v>45486</v>
      </c>
      <c r="B19" s="27">
        <v>95.359399999999994</v>
      </c>
      <c r="C19" s="27">
        <v>0.71627700000000005</v>
      </c>
      <c r="D19" s="27">
        <v>0.26824999999999999</v>
      </c>
      <c r="E19" s="5">
        <v>0.49226350000000002</v>
      </c>
      <c r="F19" s="27">
        <v>2.2324799999999998</v>
      </c>
      <c r="G19" s="44">
        <v>253.07666000000003</v>
      </c>
      <c r="H19" s="38">
        <v>26.860513749999996</v>
      </c>
      <c r="I19" s="27">
        <v>38.016420176082782</v>
      </c>
      <c r="J19" s="27">
        <v>50.012081940019321</v>
      </c>
      <c r="K19" s="38">
        <v>0.16862683736000006</v>
      </c>
    </row>
    <row r="20" spans="1:11" ht="12" customHeight="1" x14ac:dyDescent="0.3">
      <c r="A20" s="31">
        <v>45487</v>
      </c>
      <c r="B20" s="27">
        <v>96.085899999999995</v>
      </c>
      <c r="C20" s="27">
        <v>0.72794700000000001</v>
      </c>
      <c r="D20" s="27">
        <v>0.60307699999999997</v>
      </c>
      <c r="E20" s="5">
        <v>0.66551199999999999</v>
      </c>
      <c r="F20" s="27">
        <v>1.9930099999999999</v>
      </c>
      <c r="G20" s="44">
        <v>248.62841666666668</v>
      </c>
      <c r="H20" s="38">
        <v>32.071786249999995</v>
      </c>
      <c r="I20" s="27">
        <v>37.946000768506018</v>
      </c>
      <c r="J20" s="27">
        <v>49.960659589210486</v>
      </c>
      <c r="K20" s="38">
        <v>0.11173989304500002</v>
      </c>
    </row>
    <row r="21" spans="1:11" ht="12" customHeight="1" x14ac:dyDescent="0.3">
      <c r="A21" s="31">
        <v>45488</v>
      </c>
      <c r="B21" s="6">
        <v>80.384600000000006</v>
      </c>
      <c r="C21" s="6">
        <v>0.76232599999999995</v>
      </c>
      <c r="D21" s="6">
        <v>0.17646200000000001</v>
      </c>
      <c r="E21" s="5">
        <v>0.46939399999999998</v>
      </c>
      <c r="F21" s="6">
        <v>2.0539100000000001</v>
      </c>
      <c r="G21" s="44">
        <v>242.44825555555556</v>
      </c>
      <c r="H21" s="38">
        <v>46.730301851851834</v>
      </c>
      <c r="I21" s="6">
        <v>37.910604769988595</v>
      </c>
      <c r="J21" s="6">
        <v>49.869943296928433</v>
      </c>
      <c r="K21" s="38">
        <v>0.12931388517777781</v>
      </c>
    </row>
    <row r="22" spans="1:11" ht="12" customHeight="1" x14ac:dyDescent="0.3">
      <c r="A22" s="31">
        <v>45489</v>
      </c>
      <c r="B22" s="6">
        <v>90.118600000000001</v>
      </c>
      <c r="C22" s="6">
        <v>0.675925</v>
      </c>
      <c r="D22" s="6">
        <v>0.14324300000000001</v>
      </c>
      <c r="E22" s="5">
        <v>0.409584</v>
      </c>
      <c r="F22" s="6">
        <v>1.88886</v>
      </c>
      <c r="G22" s="44">
        <v>251.22050444444446</v>
      </c>
      <c r="H22" s="38">
        <v>77.229821666666652</v>
      </c>
      <c r="I22" s="6">
        <v>37.938921568802535</v>
      </c>
      <c r="J22" s="6">
        <v>49.946880110828069</v>
      </c>
      <c r="K22" s="38">
        <v>0.10319363109</v>
      </c>
    </row>
    <row r="23" spans="1:11" ht="12" customHeight="1" x14ac:dyDescent="0.3">
      <c r="A23" s="31">
        <v>45490</v>
      </c>
      <c r="B23" s="6">
        <v>96.281999999999996</v>
      </c>
      <c r="C23" s="6">
        <v>0.73336000000000001</v>
      </c>
      <c r="D23" s="6">
        <v>0.46901100000000001</v>
      </c>
      <c r="E23" s="5">
        <v>0.60118550000000004</v>
      </c>
      <c r="F23" s="6">
        <v>1.9544900000000001</v>
      </c>
      <c r="G23" s="44">
        <v>246.52723888888889</v>
      </c>
      <c r="H23" s="38">
        <v>49.278162499999993</v>
      </c>
      <c r="I23" s="6">
        <v>37.961649525745301</v>
      </c>
      <c r="J23" s="6">
        <v>49.998253748343267</v>
      </c>
      <c r="K23" s="38">
        <v>0.12885912119000001</v>
      </c>
    </row>
    <row r="24" spans="1:11" ht="12" customHeight="1" x14ac:dyDescent="0.3">
      <c r="A24" s="31">
        <v>45491</v>
      </c>
      <c r="B24" s="6">
        <v>96.284599999999998</v>
      </c>
      <c r="C24" s="6">
        <v>0.76719000000000004</v>
      </c>
      <c r="D24" s="6">
        <v>0.43942199999999998</v>
      </c>
      <c r="E24" s="5">
        <v>0.60330600000000001</v>
      </c>
      <c r="F24" s="6">
        <v>1.96224</v>
      </c>
      <c r="G24" s="44">
        <v>249.33639444444447</v>
      </c>
      <c r="H24" s="38">
        <v>46.424373333333328</v>
      </c>
      <c r="I24" s="6">
        <v>38.006360260714665</v>
      </c>
      <c r="J24" s="6">
        <v>50.05232249448229</v>
      </c>
      <c r="K24" s="38">
        <v>0.19141952344999999</v>
      </c>
    </row>
    <row r="25" spans="1:11" ht="12" customHeight="1" x14ac:dyDescent="0.3">
      <c r="A25" s="31">
        <v>45492</v>
      </c>
      <c r="B25" s="6">
        <v>96.332599999999999</v>
      </c>
      <c r="C25" s="6">
        <v>0.77260200000000001</v>
      </c>
      <c r="D25" s="6">
        <v>0.47411300000000001</v>
      </c>
      <c r="E25" s="5">
        <v>0.62335750000000001</v>
      </c>
      <c r="F25" s="6">
        <v>1.98102</v>
      </c>
      <c r="G25" s="44">
        <v>249.94316111111112</v>
      </c>
      <c r="H25" s="38">
        <v>45.289151249999996</v>
      </c>
      <c r="I25" s="6">
        <v>38.013812049876229</v>
      </c>
      <c r="J25" s="6">
        <v>50.04352250074686</v>
      </c>
      <c r="K25" s="38">
        <v>0.17897592641999999</v>
      </c>
    </row>
    <row r="26" spans="1:11" ht="12" customHeight="1" x14ac:dyDescent="0.3">
      <c r="A26" s="31">
        <v>45493</v>
      </c>
      <c r="B26" s="6">
        <v>95.926199999999994</v>
      </c>
      <c r="C26" s="6">
        <v>0.85493799999999998</v>
      </c>
      <c r="D26" s="6">
        <v>0.38645299999999999</v>
      </c>
      <c r="E26" s="5">
        <v>0.62069549999999996</v>
      </c>
      <c r="F26" s="6">
        <v>1.9856199999999999</v>
      </c>
      <c r="G26" s="44">
        <v>251.32321166666668</v>
      </c>
      <c r="H26" s="38">
        <v>46.648737916666668</v>
      </c>
      <c r="I26" s="6">
        <v>38.021263839037793</v>
      </c>
      <c r="J26" s="6">
        <v>50.029104749566557</v>
      </c>
      <c r="K26" s="38">
        <v>5.4951983189999998E-2</v>
      </c>
    </row>
    <row r="27" spans="1:11" ht="12" customHeight="1" x14ac:dyDescent="0.3">
      <c r="A27" s="31">
        <v>45494</v>
      </c>
      <c r="B27" s="6">
        <v>96.219899999999996</v>
      </c>
      <c r="C27" s="6">
        <v>0.85138000000000003</v>
      </c>
      <c r="D27" s="6">
        <v>0.38811400000000001</v>
      </c>
      <c r="E27" s="5">
        <v>0.61974700000000005</v>
      </c>
      <c r="F27" s="6">
        <v>2.0287600000000001</v>
      </c>
      <c r="G27" s="44">
        <v>252.84352111111113</v>
      </c>
      <c r="H27" s="38">
        <v>50.486038749999985</v>
      </c>
      <c r="I27" s="6">
        <v>38.026107501992811</v>
      </c>
      <c r="J27" s="6">
        <v>50.019762120175599</v>
      </c>
      <c r="K27" s="38">
        <v>4.5143782495000014E-2</v>
      </c>
    </row>
    <row r="28" spans="1:11" ht="12" customHeight="1" x14ac:dyDescent="0.3">
      <c r="A28" s="31">
        <v>45495</v>
      </c>
      <c r="B28" s="6">
        <v>96.187600000000003</v>
      </c>
      <c r="C28" s="6">
        <v>0.76947200000000004</v>
      </c>
      <c r="D28" s="6">
        <v>0.43238599999999999</v>
      </c>
      <c r="E28" s="5">
        <v>0.60092900000000005</v>
      </c>
      <c r="F28" s="6">
        <v>2.0340099999999999</v>
      </c>
      <c r="G28" s="44">
        <v>250.80546611111112</v>
      </c>
      <c r="H28" s="38">
        <v>47.70533249999999</v>
      </c>
      <c r="I28" s="6">
        <v>38.017910533915092</v>
      </c>
      <c r="J28" s="6">
        <v>50.018457526814686</v>
      </c>
      <c r="K28" s="38">
        <v>0.14853873121000002</v>
      </c>
    </row>
    <row r="29" spans="1:11" ht="12" customHeight="1" x14ac:dyDescent="0.3">
      <c r="A29" s="31">
        <v>45496</v>
      </c>
      <c r="B29" s="6">
        <v>96.155100000000004</v>
      </c>
      <c r="C29" s="6">
        <v>0.76164799999999999</v>
      </c>
      <c r="D29" s="6">
        <v>0.50689700000000004</v>
      </c>
      <c r="E29" s="5">
        <v>0.63427250000000002</v>
      </c>
      <c r="F29" s="6">
        <v>2.0019399999999998</v>
      </c>
      <c r="G29" s="44">
        <v>251.12498444444446</v>
      </c>
      <c r="H29" s="38">
        <v>42.79397208333333</v>
      </c>
      <c r="I29" s="6">
        <v>37.995182576972326</v>
      </c>
      <c r="J29" s="6">
        <v>50.015183875431632</v>
      </c>
      <c r="K29" s="38">
        <v>0.16867478728499996</v>
      </c>
    </row>
    <row r="30" spans="1:11" ht="12" customHeight="1" x14ac:dyDescent="0.3">
      <c r="A30" s="31">
        <v>45497</v>
      </c>
      <c r="B30" s="6">
        <v>96.174300000000002</v>
      </c>
      <c r="C30" s="6">
        <v>0.72797199999999995</v>
      </c>
      <c r="D30" s="6">
        <v>0.40450999999999998</v>
      </c>
      <c r="E30" s="5">
        <v>0.56624099999999999</v>
      </c>
      <c r="F30" s="6">
        <v>2.0524100000000001</v>
      </c>
      <c r="G30" s="45">
        <v>251.45970166666669</v>
      </c>
      <c r="H30" s="38">
        <v>39.45715083333333</v>
      </c>
      <c r="I30" s="6">
        <v>38.061130911052146</v>
      </c>
      <c r="J30" s="6">
        <v>50.117977214338545</v>
      </c>
      <c r="K30" s="38">
        <v>0.154948209995</v>
      </c>
    </row>
    <row r="31" spans="1:11" ht="12" customHeight="1" x14ac:dyDescent="0.3">
      <c r="A31" s="31">
        <v>45498</v>
      </c>
      <c r="B31" s="6">
        <v>96.006799999999998</v>
      </c>
      <c r="C31" s="6">
        <v>0.78797799999999996</v>
      </c>
      <c r="D31" s="6">
        <v>0.39431300000000002</v>
      </c>
      <c r="E31" s="5">
        <v>0.59114549999999999</v>
      </c>
      <c r="F31" s="6">
        <v>2.19062</v>
      </c>
      <c r="G31" s="45">
        <v>254.65159611111113</v>
      </c>
      <c r="H31" s="38">
        <v>40.124317692307692</v>
      </c>
      <c r="I31" s="6">
        <v>38.118137098138099</v>
      </c>
      <c r="J31" s="6">
        <v>50.130410632296709</v>
      </c>
      <c r="K31" s="38">
        <v>0.14408508415846152</v>
      </c>
    </row>
    <row r="32" spans="1:11" ht="12" customHeight="1" x14ac:dyDescent="0.3">
      <c r="A32" s="31">
        <v>45499</v>
      </c>
      <c r="B32" s="6">
        <v>96.1751</v>
      </c>
      <c r="C32" s="6">
        <v>0.73068100000000002</v>
      </c>
      <c r="D32" s="6">
        <v>0.42178900000000003</v>
      </c>
      <c r="E32" s="5">
        <v>0.57623500000000005</v>
      </c>
      <c r="F32" s="6">
        <v>1.91381</v>
      </c>
      <c r="G32" s="45">
        <v>252.59689333333336</v>
      </c>
      <c r="H32" s="38">
        <v>35.461577083333339</v>
      </c>
      <c r="I32" s="6">
        <v>38.013439460418155</v>
      </c>
      <c r="J32" s="6">
        <v>50.03748237033917</v>
      </c>
      <c r="K32" s="38">
        <v>0.16534225248500001</v>
      </c>
    </row>
    <row r="33" spans="1:12" ht="12" customHeight="1" x14ac:dyDescent="0.3">
      <c r="A33" s="31">
        <v>45500</v>
      </c>
      <c r="B33" s="6">
        <v>96.233599999999996</v>
      </c>
      <c r="C33" s="6">
        <v>0.742066</v>
      </c>
      <c r="D33" s="6">
        <v>0.45209500000000002</v>
      </c>
      <c r="E33" s="5">
        <v>0.59708050000000001</v>
      </c>
      <c r="F33" s="6">
        <v>1.95522</v>
      </c>
      <c r="G33" s="45">
        <v>251.3795777777778</v>
      </c>
      <c r="H33" s="38">
        <v>33.545014999999992</v>
      </c>
      <c r="I33" s="6">
        <v>38.024989733618575</v>
      </c>
      <c r="J33" s="6">
        <v>50.084848674229271</v>
      </c>
      <c r="K33" s="38">
        <v>0.12404218041499999</v>
      </c>
    </row>
    <row r="34" spans="1:12" ht="12" customHeight="1" x14ac:dyDescent="0.3">
      <c r="A34" s="31">
        <v>45501</v>
      </c>
      <c r="B34" s="6">
        <v>96.364500000000007</v>
      </c>
      <c r="C34" s="6">
        <v>0.54510400000000003</v>
      </c>
      <c r="D34" s="6">
        <v>0.52170099999999997</v>
      </c>
      <c r="E34" s="5">
        <v>0.5334025</v>
      </c>
      <c r="F34" s="6">
        <v>1.7791300000000001</v>
      </c>
      <c r="G34" s="45">
        <v>242.6943666666667</v>
      </c>
      <c r="H34" s="38">
        <v>32.870885833333332</v>
      </c>
      <c r="I34" s="6">
        <v>37.913585485653222</v>
      </c>
      <c r="J34" s="6">
        <v>50.038523725027247</v>
      </c>
      <c r="K34" s="38">
        <v>0.19211961637499997</v>
      </c>
    </row>
    <row r="35" spans="1:12" ht="12" customHeight="1" x14ac:dyDescent="0.3">
      <c r="A35" s="31">
        <v>45502</v>
      </c>
      <c r="B35" s="6">
        <v>94.200599999999994</v>
      </c>
      <c r="C35" s="6">
        <v>0.61608399999999996</v>
      </c>
      <c r="D35" s="6">
        <v>0.47858899999999999</v>
      </c>
      <c r="E35" s="5">
        <v>0.5473365</v>
      </c>
      <c r="F35" s="6">
        <v>1.87043</v>
      </c>
      <c r="G35" s="45">
        <v>243.6359555555556</v>
      </c>
      <c r="H35" s="38">
        <v>35.631405833333332</v>
      </c>
      <c r="I35" s="6">
        <v>37.947118536880254</v>
      </c>
      <c r="J35" s="6">
        <v>50.030258779616567</v>
      </c>
      <c r="K35" s="38">
        <v>0.17461579800499999</v>
      </c>
    </row>
    <row r="36" spans="1:12" ht="12" customHeight="1" x14ac:dyDescent="0.3">
      <c r="A36" s="31">
        <v>45503</v>
      </c>
      <c r="B36" s="39">
        <v>91.298500000000004</v>
      </c>
      <c r="C36" s="39">
        <v>0.97455700000000001</v>
      </c>
      <c r="D36" s="39">
        <v>9.9296400000000007E-2</v>
      </c>
      <c r="E36" s="5">
        <v>0.53692669999999998</v>
      </c>
      <c r="F36" s="39">
        <v>2.9314200000000001</v>
      </c>
      <c r="G36" s="45">
        <v>247.63611111111112</v>
      </c>
      <c r="H36" s="38">
        <v>23.110260833333335</v>
      </c>
      <c r="I36" s="39">
        <v>38.266055112995105</v>
      </c>
      <c r="J36" s="39">
        <v>50.141941432193292</v>
      </c>
      <c r="K36" s="38">
        <v>0.14251662296500001</v>
      </c>
    </row>
    <row r="37" spans="1:12" ht="12" customHeight="1" thickBot="1" x14ac:dyDescent="0.35">
      <c r="A37" s="31">
        <v>45504</v>
      </c>
      <c r="B37" s="40">
        <v>92.3767</v>
      </c>
      <c r="C37" s="40">
        <v>0.761069</v>
      </c>
      <c r="D37" s="40">
        <v>9.2254299999999997E-2</v>
      </c>
      <c r="E37" s="5">
        <v>0.42666165</v>
      </c>
      <c r="F37" s="40">
        <v>2.9016099999999998</v>
      </c>
      <c r="G37" s="46">
        <v>258.13363666666669</v>
      </c>
      <c r="H37" s="43">
        <v>23.275221666666667</v>
      </c>
      <c r="I37" s="40">
        <v>38.489236198383885</v>
      </c>
      <c r="J37" s="40">
        <v>50.288672272018665</v>
      </c>
      <c r="K37" s="43">
        <v>0.14317777947000002</v>
      </c>
    </row>
    <row r="38" spans="1:12" ht="15" thickBot="1" x14ac:dyDescent="0.35">
      <c r="A38" s="28" t="s">
        <v>16</v>
      </c>
      <c r="B38" s="29">
        <f>MIN(B7:B37)</f>
        <v>80.384600000000006</v>
      </c>
      <c r="C38" s="29">
        <f t="shared" ref="C38:J38" si="0">MIN(C7:C37)</f>
        <v>0.54510400000000003</v>
      </c>
      <c r="D38" s="29">
        <f t="shared" si="0"/>
        <v>8.6530099999999999E-2</v>
      </c>
      <c r="E38" s="30">
        <f t="shared" si="0"/>
        <v>0.409584</v>
      </c>
      <c r="F38" s="29">
        <f t="shared" si="0"/>
        <v>1.7791300000000001</v>
      </c>
      <c r="G38" s="29">
        <f t="shared" si="0"/>
        <v>241.97003333333336</v>
      </c>
      <c r="H38" s="29">
        <f t="shared" si="0"/>
        <v>23.110260833333335</v>
      </c>
      <c r="I38" s="29">
        <f t="shared" si="0"/>
        <v>37.90985959107244</v>
      </c>
      <c r="J38" s="29">
        <f t="shared" si="0"/>
        <v>49.807816027392853</v>
      </c>
      <c r="K38" s="29">
        <f>MIN(K7:K37)</f>
        <v>4.5143782495000014E-2</v>
      </c>
      <c r="L38" s="25"/>
    </row>
    <row r="39" spans="1:12" ht="7.5" customHeight="1" x14ac:dyDescent="0.3">
      <c r="A39" s="2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2" x14ac:dyDescent="0.3">
      <c r="A40" s="1" t="s">
        <v>7</v>
      </c>
      <c r="B40" s="80" t="s">
        <v>42</v>
      </c>
      <c r="C40" s="81"/>
      <c r="D40" s="81"/>
      <c r="E40" s="81"/>
      <c r="F40" s="81"/>
      <c r="G40" s="81"/>
      <c r="H40" s="81"/>
      <c r="I40" s="81"/>
      <c r="J40" s="81"/>
      <c r="K40" s="82"/>
    </row>
    <row r="41" spans="1:12" x14ac:dyDescent="0.3">
      <c r="A41" s="2"/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2" x14ac:dyDescent="0.3">
      <c r="A42" s="2"/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2" x14ac:dyDescent="0.3">
      <c r="A43" s="2"/>
      <c r="B43" s="83"/>
      <c r="C43" s="84"/>
      <c r="D43" s="84"/>
      <c r="E43" s="84"/>
      <c r="F43" s="84"/>
      <c r="G43" s="84"/>
      <c r="H43" s="84"/>
      <c r="I43" s="84"/>
      <c r="J43" s="84"/>
      <c r="K43" s="85"/>
    </row>
    <row r="44" spans="1:12" x14ac:dyDescent="0.3">
      <c r="A44" s="2"/>
      <c r="B44" s="86"/>
      <c r="C44" s="87"/>
      <c r="D44" s="87"/>
      <c r="E44" s="87"/>
      <c r="F44" s="87"/>
      <c r="G44" s="87"/>
      <c r="H44" s="87"/>
      <c r="I44" s="87"/>
      <c r="J44" s="87"/>
      <c r="K44" s="88"/>
    </row>
  </sheetData>
  <protectedRanges>
    <protectedRange sqref="A2:K4" name="Rango1"/>
  </protectedRanges>
  <mergeCells count="8">
    <mergeCell ref="B40:K44"/>
    <mergeCell ref="A1:K1"/>
    <mergeCell ref="A2:B2"/>
    <mergeCell ref="C2:K2"/>
    <mergeCell ref="A3:B3"/>
    <mergeCell ref="C3:K3"/>
    <mergeCell ref="A4:B4"/>
    <mergeCell ref="C4:D4"/>
  </mergeCells>
  <conditionalFormatting sqref="E7:E37">
    <cfRule type="cellIs" dxfId="3" priority="8" operator="greaterThan">
      <formula>4</formula>
    </cfRule>
  </conditionalFormatting>
  <conditionalFormatting sqref="H37">
    <cfRule type="cellIs" dxfId="2" priority="2" operator="greaterThan">
      <formula>110</formula>
    </cfRule>
  </conditionalFormatting>
  <conditionalFormatting sqref="K12:K29 H27:H29">
    <cfRule type="cellIs" dxfId="1" priority="5" operator="greaterThan">
      <formula>110</formula>
    </cfRule>
  </conditionalFormatting>
  <conditionalFormatting sqref="K37">
    <cfRule type="cellIs" dxfId="0" priority="1" operator="greaterThan">
      <formula>110</formula>
    </cfRule>
  </conditionalFormatting>
  <dataValidations count="3">
    <dataValidation type="decimal" allowBlank="1" showInputMessage="1" showErrorMessage="1" errorTitle="Error" error="El valor tiene que estar entre 0 y 100" sqref="G37 I21:J26 F21:F26 B21:D26" xr:uid="{00000000-0002-0000-0200-000000000000}">
      <formula1>0</formula1>
      <formula2>100</formula2>
    </dataValidation>
    <dataValidation type="list" allowBlank="1" showInputMessage="1" showErrorMessage="1" sqref="C4:D4" xr:uid="{00000000-0002-0000-0200-000001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2000000}">
      <formula1>40909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Promedios</vt:lpstr>
      <vt:lpstr>Maximos</vt:lpstr>
      <vt:lpstr>Minimos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SEIN Roxana Cruz</cp:lastModifiedBy>
  <cp:lastPrinted>2017-10-03T18:51:24Z</cp:lastPrinted>
  <dcterms:created xsi:type="dcterms:W3CDTF">2012-05-21T15:11:37Z</dcterms:created>
  <dcterms:modified xsi:type="dcterms:W3CDTF">2024-08-05T17:24:45Z</dcterms:modified>
</cp:coreProperties>
</file>